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glauber\Documents\GERAL FÁBRICA\Manutenção\"/>
    </mc:Choice>
  </mc:AlternateContent>
  <xr:revisionPtr revIDLastSave="0" documentId="8_{DF07D483-0C65-4A06-9FB5-20240055F729}" xr6:coauthVersionLast="47" xr6:coauthVersionMax="47" xr10:uidLastSave="{00000000-0000-0000-0000-000000000000}"/>
  <bookViews>
    <workbookView xWindow="-120" yWindow="-120" windowWidth="20730" windowHeight="11040" firstSheet="1" activeTab="4" xr2:uid="{079FE726-37DC-4874-8499-63B1EBD41421}"/>
  </bookViews>
  <sheets>
    <sheet name="Tylco - 2022" sheetId="1" state="hidden" r:id="rId1"/>
    <sheet name="Tylco - 2023" sheetId="2" r:id="rId2"/>
    <sheet name="Durmetal - 2023" sheetId="3" r:id="rId3"/>
    <sheet name="Layout Tylco PW" sheetId="5" r:id="rId4"/>
    <sheet name="Layout Durmetal PW" sheetId="6" r:id="rId5"/>
    <sheet name="Consolidade T+D" sheetId="4" r:id="rId6"/>
  </sheets>
  <definedNames>
    <definedName name="_xlnm.Print_Area" localSheetId="2">'Durmetal - 2023'!$A$1:$U$59</definedName>
    <definedName name="_xlnm.Print_Area" localSheetId="1">'Tylco - 2023'!$A$1:$T$32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12" i="4" l="1"/>
  <c r="I12" i="4"/>
  <c r="F13" i="4"/>
  <c r="J13" i="4" l="1"/>
  <c r="J59" i="3" l="1"/>
  <c r="I59" i="3"/>
  <c r="H59" i="3"/>
  <c r="G59" i="3"/>
  <c r="F59" i="3"/>
  <c r="E59" i="3"/>
  <c r="D32" i="2" l="1"/>
  <c r="I32" i="2" l="1"/>
  <c r="H32" i="2"/>
  <c r="G32" i="2"/>
  <c r="F32" i="2"/>
  <c r="E32" i="2"/>
  <c r="E62" i="1" l="1"/>
  <c r="D62" i="1"/>
  <c r="Y52" i="1"/>
  <c r="V52" i="1"/>
  <c r="S52" i="1"/>
  <c r="Z51" i="1"/>
  <c r="AA51" i="1"/>
  <c r="AC51" i="1"/>
  <c r="AD51" i="1"/>
  <c r="AF51" i="1"/>
  <c r="AG51" i="1"/>
  <c r="AI51" i="1"/>
  <c r="AJ51" i="1"/>
  <c r="P52" i="1"/>
  <c r="M52" i="1"/>
  <c r="J52" i="1"/>
  <c r="J53" i="1" s="1"/>
  <c r="J54" i="1" s="1"/>
  <c r="J55" i="1" s="1"/>
  <c r="J56" i="1" s="1"/>
  <c r="J57" i="1" s="1"/>
  <c r="L51" i="1"/>
  <c r="N51" i="1"/>
  <c r="O51" i="1"/>
  <c r="Q51" i="1"/>
  <c r="R51" i="1"/>
  <c r="T51" i="1"/>
  <c r="U51" i="1"/>
  <c r="W51" i="1"/>
  <c r="X51" i="1"/>
  <c r="K51" i="1"/>
  <c r="I50" i="1"/>
  <c r="G50" i="1"/>
  <c r="H50" i="1"/>
  <c r="D50" i="1"/>
  <c r="E50" i="1"/>
  <c r="F50" i="1"/>
  <c r="C50" i="1"/>
  <c r="AM51" i="1" l="1"/>
  <c r="AL51" i="1"/>
</calcChain>
</file>

<file path=xl/sharedStrings.xml><?xml version="1.0" encoding="utf-8"?>
<sst xmlns="http://schemas.openxmlformats.org/spreadsheetml/2006/main" count="755" uniqueCount="349">
  <si>
    <t>CRONOGRAMA DE INSTALAÇÃO DOS COLETORES PRODWIN</t>
  </si>
  <si>
    <t>PRODUTOS</t>
  </si>
  <si>
    <t>HYUNDAI 9</t>
  </si>
  <si>
    <t>HYUNDAI 3</t>
  </si>
  <si>
    <t>OK</t>
  </si>
  <si>
    <t>NOK</t>
  </si>
  <si>
    <t>DOOSAN 5</t>
  </si>
  <si>
    <t>DOOSAN 6</t>
  </si>
  <si>
    <t xml:space="preserve">INDEX 9 </t>
  </si>
  <si>
    <t>DOOSAN 7</t>
  </si>
  <si>
    <t>HYUNDAI 2</t>
  </si>
  <si>
    <t>MAZAK</t>
  </si>
  <si>
    <t>GERADORA VISION</t>
  </si>
  <si>
    <t>GERADORA GEF 1</t>
  </si>
  <si>
    <t>GERADORA GEF 2</t>
  </si>
  <si>
    <t>GERADORA GEC 2</t>
  </si>
  <si>
    <t>GERADORA GEF 3</t>
  </si>
  <si>
    <t>GERADORA GEC 3</t>
  </si>
  <si>
    <t>GERADORA GEC 1</t>
  </si>
  <si>
    <t>RET 5</t>
  </si>
  <si>
    <t>GERADORA GEC 4</t>
  </si>
  <si>
    <t>OKUMA 1</t>
  </si>
  <si>
    <t>OKUMA 2</t>
  </si>
  <si>
    <t>BROTHER</t>
  </si>
  <si>
    <t>MAZAK FJV</t>
  </si>
  <si>
    <t>MAZAK SMART</t>
  </si>
  <si>
    <t>MORI SEIKI</t>
  </si>
  <si>
    <t>COPE</t>
  </si>
  <si>
    <t>ERGOMAT</t>
  </si>
  <si>
    <t>PFAUTER GEP 2</t>
  </si>
  <si>
    <t>SHAVING RET10</t>
  </si>
  <si>
    <t>CEB 1</t>
  </si>
  <si>
    <t xml:space="preserve">SHAVING  </t>
  </si>
  <si>
    <t>MAZAK FF</t>
  </si>
  <si>
    <t>HELLER MCP</t>
  </si>
  <si>
    <t>PFAUTER NOVA</t>
  </si>
  <si>
    <t>GERADORA GEF001</t>
  </si>
  <si>
    <t>GERADORA GEF004</t>
  </si>
  <si>
    <t>Zema 1</t>
  </si>
  <si>
    <t>Zema 3 (Nova)</t>
  </si>
  <si>
    <t>Zema 2</t>
  </si>
  <si>
    <t>Retifica RT3</t>
  </si>
  <si>
    <t>Retifica RT8</t>
  </si>
  <si>
    <t>Retifica Vigorelli</t>
  </si>
  <si>
    <t>Bancada de teste</t>
  </si>
  <si>
    <t>Bancada de teste Nova</t>
  </si>
  <si>
    <t>Linha de furadeiras</t>
  </si>
  <si>
    <t>Linha de Convencionais</t>
  </si>
  <si>
    <t>FANUC 3</t>
  </si>
  <si>
    <t>TOTAL</t>
  </si>
  <si>
    <t>Condição Atual</t>
  </si>
  <si>
    <t>Condição Proposta</t>
  </si>
  <si>
    <t>Máquinas Consideradas</t>
  </si>
  <si>
    <t>Local</t>
  </si>
  <si>
    <t>Máquina</t>
  </si>
  <si>
    <t>Licença Instalada</t>
  </si>
  <si>
    <t>Coletor Instalado</t>
  </si>
  <si>
    <t>Coletor Necessidade</t>
  </si>
  <si>
    <t>Licença Necessidade</t>
  </si>
  <si>
    <t>Celula Prodwin</t>
  </si>
  <si>
    <t xml:space="preserve">Coletor </t>
  </si>
  <si>
    <t>Licença</t>
  </si>
  <si>
    <t>Necessidade</t>
  </si>
  <si>
    <t>Máquinas</t>
  </si>
  <si>
    <t>Resumo</t>
  </si>
  <si>
    <t>Licenças</t>
  </si>
  <si>
    <t>Coletores</t>
  </si>
  <si>
    <t>Agosto</t>
  </si>
  <si>
    <t>Total</t>
  </si>
  <si>
    <t>Mês</t>
  </si>
  <si>
    <t>Total máquinas</t>
  </si>
  <si>
    <t>Setembro</t>
  </si>
  <si>
    <t>Outubro</t>
  </si>
  <si>
    <t>Novembro</t>
  </si>
  <si>
    <t>Dezembro</t>
  </si>
  <si>
    <t>Coletor</t>
  </si>
  <si>
    <t>Tag</t>
  </si>
  <si>
    <t>TNH029</t>
  </si>
  <si>
    <t>TNH030</t>
  </si>
  <si>
    <t>TNH031</t>
  </si>
  <si>
    <t>TNH032</t>
  </si>
  <si>
    <t>TNH034</t>
  </si>
  <si>
    <t>TNH033</t>
  </si>
  <si>
    <t>TNH038</t>
  </si>
  <si>
    <t>MAZAK QUICK TURN 6T+B27</t>
  </si>
  <si>
    <t>TNH035</t>
  </si>
  <si>
    <t>TNH027</t>
  </si>
  <si>
    <t>TNH028</t>
  </si>
  <si>
    <t>BROTHER TC32B</t>
  </si>
  <si>
    <t>CNV010</t>
  </si>
  <si>
    <t>CNV012</t>
  </si>
  <si>
    <t>CNV011</t>
  </si>
  <si>
    <t>MORI SEIKI VL25</t>
  </si>
  <si>
    <t>TNV001</t>
  </si>
  <si>
    <t>COPE GLADIATOR 60</t>
  </si>
  <si>
    <t>TNH037</t>
  </si>
  <si>
    <t>ERGOMAT TND200</t>
  </si>
  <si>
    <t>TNH036</t>
  </si>
  <si>
    <t>PFAUTER PE80C</t>
  </si>
  <si>
    <t>GNE001</t>
  </si>
  <si>
    <t>GNE002</t>
  </si>
  <si>
    <t>MAE002</t>
  </si>
  <si>
    <t>CNH014</t>
  </si>
  <si>
    <t>CNV013</t>
  </si>
  <si>
    <t>HELLER MCPH250</t>
  </si>
  <si>
    <t>CNH015</t>
  </si>
  <si>
    <t>RNC002</t>
  </si>
  <si>
    <t>RNC001</t>
  </si>
  <si>
    <t xml:space="preserve">Zema 3 </t>
  </si>
  <si>
    <t>RNC003</t>
  </si>
  <si>
    <t>TORNO HORIZONTAL HYUNDAI SKT21</t>
  </si>
  <si>
    <t>TORNO HORIZONTAL HYUNDAI SKT15</t>
  </si>
  <si>
    <t>TORNO HORIZONTAL DOOSAN 220A</t>
  </si>
  <si>
    <t>TORNO HORIZONTAL INDEX MC200</t>
  </si>
  <si>
    <t>TORNO HORIZONTAL HIT-8</t>
  </si>
  <si>
    <t>TORNO HORIZONTAL MAZAK QUICKTURN</t>
  </si>
  <si>
    <t>TORNO HORIZONTAL OKUMA LB300</t>
  </si>
  <si>
    <t>TORNO HORIZONTAL OKUMA L370</t>
  </si>
  <si>
    <t>CENTRO DE USINAGEM VERTICAL BROTHER TC32B</t>
  </si>
  <si>
    <t>CENTRO DE USINAGEM VERTICAL MAZAK SMART</t>
  </si>
  <si>
    <t>CENTRO DE USINAGEM VERTICAL MAZAK FJV</t>
  </si>
  <si>
    <t>TORNO VERTICAL MORI SEIKI VL25A1</t>
  </si>
  <si>
    <t>TORNO HORIZONTAL COPE GLADIATOR 60</t>
  </si>
  <si>
    <t>TORNO HORIZONTAL ERGOMAT TND200</t>
  </si>
  <si>
    <t>GERADORA DE ENGRENAGENS PFAUTER PE80C</t>
  </si>
  <si>
    <t>MÁQUINA DE ACABAMENTO DE ENGRENAGENS HURTH MFA-1</t>
  </si>
  <si>
    <t>CENTRO DE USINAGEM HORIZONTAL MAZAK FF510</t>
  </si>
  <si>
    <t>CENTRO DE USINAGEM VERTICAL FANUCT14</t>
  </si>
  <si>
    <t>CENTRO DE USINAGEM HORIZONTAL HELLER MCPH250</t>
  </si>
  <si>
    <t>GERADORA DE ENGRENAGENS PFAUTER FAVORIT</t>
  </si>
  <si>
    <t>RETIFICA CILINDRICA ZEMA G800PLUS</t>
  </si>
  <si>
    <t>RETIFICA CILINDRICA ZEMA G800</t>
  </si>
  <si>
    <t>Nome antigo</t>
  </si>
  <si>
    <t>MÁQUINA DE ACABAMENTO DE ENGRENAGENS HURTH HRZ3</t>
  </si>
  <si>
    <t>MAE001</t>
  </si>
  <si>
    <t>GERADORA DE ENGRENAGENS FELLOWS VISION FS61</t>
  </si>
  <si>
    <t>GER008</t>
  </si>
  <si>
    <t>Pontos Prodwin</t>
  </si>
  <si>
    <t>Mazak FF</t>
  </si>
  <si>
    <t>Fanuc 3</t>
  </si>
  <si>
    <t>Vision</t>
  </si>
  <si>
    <t>1 (Comp.)</t>
  </si>
  <si>
    <t>SERVIÇOS</t>
  </si>
  <si>
    <t>G2</t>
  </si>
  <si>
    <t>G1</t>
  </si>
  <si>
    <t>H6</t>
  </si>
  <si>
    <t>RASGO</t>
  </si>
  <si>
    <t>Sublocal</t>
  </si>
  <si>
    <t>L1</t>
  </si>
  <si>
    <t>I6</t>
  </si>
  <si>
    <t>I8</t>
  </si>
  <si>
    <t>I10</t>
  </si>
  <si>
    <t>I13</t>
  </si>
  <si>
    <t>F2</t>
  </si>
  <si>
    <t>F1</t>
  </si>
  <si>
    <t>Brevet</t>
  </si>
  <si>
    <t>H4</t>
  </si>
  <si>
    <t>H5</t>
  </si>
  <si>
    <t>H7</t>
  </si>
  <si>
    <t>D1</t>
  </si>
  <si>
    <t>D2</t>
  </si>
  <si>
    <t>I11</t>
  </si>
  <si>
    <t>I12</t>
  </si>
  <si>
    <t>F7</t>
  </si>
  <si>
    <t>F8</t>
  </si>
  <si>
    <t>Famup</t>
  </si>
  <si>
    <t>L2</t>
  </si>
  <si>
    <t>Carimbo</t>
  </si>
  <si>
    <t>L3</t>
  </si>
  <si>
    <t>I1</t>
  </si>
  <si>
    <t>COSMOS</t>
  </si>
  <si>
    <t>H8</t>
  </si>
  <si>
    <t>I7</t>
  </si>
  <si>
    <t>F9</t>
  </si>
  <si>
    <t>BREVET</t>
  </si>
  <si>
    <t>Bosch</t>
  </si>
  <si>
    <t>D4</t>
  </si>
  <si>
    <t>D3</t>
  </si>
  <si>
    <t>I2</t>
  </si>
  <si>
    <t>I5</t>
  </si>
  <si>
    <t>F4</t>
  </si>
  <si>
    <t>F5</t>
  </si>
  <si>
    <t>I4</t>
  </si>
  <si>
    <t>F6</t>
  </si>
  <si>
    <t>25.1</t>
  </si>
  <si>
    <t>25.2</t>
  </si>
  <si>
    <t>28.1</t>
  </si>
  <si>
    <t>25.3</t>
  </si>
  <si>
    <t>MC12</t>
  </si>
  <si>
    <t>MC16</t>
  </si>
  <si>
    <t>MA400</t>
  </si>
  <si>
    <t>25.4</t>
  </si>
  <si>
    <t>25.5</t>
  </si>
  <si>
    <t>28.2</t>
  </si>
  <si>
    <t>FH4000</t>
  </si>
  <si>
    <t>GROB</t>
  </si>
  <si>
    <t>BROTHER 1</t>
  </si>
  <si>
    <t>ROSQUEADEIRA 1</t>
  </si>
  <si>
    <t>ROSQUEADEIRA 2</t>
  </si>
  <si>
    <t>Bloco</t>
  </si>
  <si>
    <t>15 (Comp.)</t>
  </si>
  <si>
    <t>TORNO HORIZONTAL ROMI GL170G</t>
  </si>
  <si>
    <t>TNH001</t>
  </si>
  <si>
    <t>TNH002</t>
  </si>
  <si>
    <t>MAQUINA DE RASGO DURMETAL</t>
  </si>
  <si>
    <t>TORNO HORIZONTAL HYUNDAI KIT-400</t>
  </si>
  <si>
    <t>TNH003</t>
  </si>
  <si>
    <t>MQR001</t>
  </si>
  <si>
    <t>TORNO HORIZONTAL INDEX 170</t>
  </si>
  <si>
    <t>TORNO HORIZONTAL INDEX MC-400</t>
  </si>
  <si>
    <t>TNH004</t>
  </si>
  <si>
    <t>TNH005</t>
  </si>
  <si>
    <t>TNH006</t>
  </si>
  <si>
    <t>TNH007</t>
  </si>
  <si>
    <t>CENTRO DE USINAGEM VERTICAL FANUC T14</t>
  </si>
  <si>
    <t>CENTRO DE USINAGEM VERTICAL FANUC D14</t>
  </si>
  <si>
    <t>CNV002</t>
  </si>
  <si>
    <t>CNV003</t>
  </si>
  <si>
    <t>FURADEIRA HIDRÁULICA BREVET</t>
  </si>
  <si>
    <t>FRH001</t>
  </si>
  <si>
    <t>PRENSA CARIMBO INCO</t>
  </si>
  <si>
    <t>PRC001</t>
  </si>
  <si>
    <t>TNH008</t>
  </si>
  <si>
    <t>TNH009</t>
  </si>
  <si>
    <t>MÁQUINA DE RASGO DURMETAL</t>
  </si>
  <si>
    <t>TNH010</t>
  </si>
  <si>
    <t>MQR002</t>
  </si>
  <si>
    <t>TORNO HORIZONTAL DOOSAN LYNX220C</t>
  </si>
  <si>
    <t>TNH011</t>
  </si>
  <si>
    <t>TNH012</t>
  </si>
  <si>
    <t>TNH013</t>
  </si>
  <si>
    <t>TNH014</t>
  </si>
  <si>
    <t>CNV008</t>
  </si>
  <si>
    <t>CNV004</t>
  </si>
  <si>
    <t>CNV005</t>
  </si>
  <si>
    <t>FURADEIRA HIDRÁULICA FAMUP</t>
  </si>
  <si>
    <t>FRH002</t>
  </si>
  <si>
    <t>PRC002</t>
  </si>
  <si>
    <t>TORNO HORIZONTAL ROMI COSMOS</t>
  </si>
  <si>
    <t>TNH015</t>
  </si>
  <si>
    <t>TNH016</t>
  </si>
  <si>
    <t>TNH019</t>
  </si>
  <si>
    <t>TNH020</t>
  </si>
  <si>
    <t>CENTRO DE USINAGEM VERTICAL FANUC D21</t>
  </si>
  <si>
    <t>CNV006</t>
  </si>
  <si>
    <t>FRH003</t>
  </si>
  <si>
    <t>PRENSA CARIMBO</t>
  </si>
  <si>
    <t>PRC003</t>
  </si>
  <si>
    <t>TORNO HORIZONTAL DOOSAN LYNX232200</t>
  </si>
  <si>
    <t>TORNO HORIZONTAL DOOSAN LYNX 4 220A</t>
  </si>
  <si>
    <t>TNH022</t>
  </si>
  <si>
    <t>TNH023</t>
  </si>
  <si>
    <t>TNH024</t>
  </si>
  <si>
    <t>TNH025</t>
  </si>
  <si>
    <t>CENTRO DE USINAGEM VERTICAL FANUC T21</t>
  </si>
  <si>
    <t>CNV007</t>
  </si>
  <si>
    <t>TORNO HORIZONTAL INDEX MC-200</t>
  </si>
  <si>
    <t>CNV009</t>
  </si>
  <si>
    <t>TNH026</t>
  </si>
  <si>
    <t>CENTRO DE USINAGEM HORIZONTAL HELLER MCi25</t>
  </si>
  <si>
    <t>CNH001</t>
  </si>
  <si>
    <t>CNH002</t>
  </si>
  <si>
    <t>CENTRO DE USINAGEM HORIZONTAL HELLER MCi28</t>
  </si>
  <si>
    <t>CNH003</t>
  </si>
  <si>
    <t>CNH004</t>
  </si>
  <si>
    <t>CENTRO DE USINAGEM HORIZONTAL HELLER MC12</t>
  </si>
  <si>
    <t>CENTRO DE USINAGEM HORIZONTAL HELLER MC16</t>
  </si>
  <si>
    <t>CNH005</t>
  </si>
  <si>
    <t>CNH006</t>
  </si>
  <si>
    <t>CENTRO DE USINAGEM HORIZONTAL OKUMA MA400HA</t>
  </si>
  <si>
    <t>CNH007</t>
  </si>
  <si>
    <t>CNH009</t>
  </si>
  <si>
    <t>CNH010</t>
  </si>
  <si>
    <t>CENTRO DE USINAGEM HORIZONTAL GROB GB785</t>
  </si>
  <si>
    <t>CNH011</t>
  </si>
  <si>
    <t>CNH012</t>
  </si>
  <si>
    <t>CENTRO DE USINAGEM HORIZONTAL MAZAK FH4000</t>
  </si>
  <si>
    <t>CNH013</t>
  </si>
  <si>
    <t>CENTRO DE USINAGEM VERTICAL BROTHER TC227</t>
  </si>
  <si>
    <t>CNV001</t>
  </si>
  <si>
    <t>ROSQUEADEIRA MULTI FUSOS ASTEN AB249</t>
  </si>
  <si>
    <t>ROS001</t>
  </si>
  <si>
    <t>ROS002</t>
  </si>
  <si>
    <t>LICENÇAS PRODWIN</t>
  </si>
  <si>
    <t>DURMETAL - ATUAL</t>
  </si>
  <si>
    <t>TYLCO - ATUAL</t>
  </si>
  <si>
    <t>Coletores instalados</t>
  </si>
  <si>
    <t>Licenças instaladas</t>
  </si>
  <si>
    <t>DURMETAL - PROPOSTA</t>
  </si>
  <si>
    <t>TYLCO - PROPOSTA</t>
  </si>
  <si>
    <t>Saldo licenças</t>
  </si>
  <si>
    <t>Saldo coletores</t>
  </si>
  <si>
    <t xml:space="preserve">Total de máquinas </t>
  </si>
  <si>
    <t>Total de máquinas</t>
  </si>
  <si>
    <t>PW01</t>
  </si>
  <si>
    <t>PW02</t>
  </si>
  <si>
    <t>PW03</t>
  </si>
  <si>
    <t>PW04</t>
  </si>
  <si>
    <t>PW05</t>
  </si>
  <si>
    <t>PW06</t>
  </si>
  <si>
    <t>PW07</t>
  </si>
  <si>
    <t>PW08</t>
  </si>
  <si>
    <t>PW09</t>
  </si>
  <si>
    <t>PW10</t>
  </si>
  <si>
    <t>PW11</t>
  </si>
  <si>
    <t>PW12</t>
  </si>
  <si>
    <t>PW13</t>
  </si>
  <si>
    <t>PW14</t>
  </si>
  <si>
    <t>PW15</t>
  </si>
  <si>
    <t>PW16</t>
  </si>
  <si>
    <t>LAYOUT CELULAS PRODWIN TYLCO</t>
  </si>
  <si>
    <t>BOSCH</t>
  </si>
  <si>
    <t>LINHA 3</t>
  </si>
  <si>
    <t>LINHA 2</t>
  </si>
  <si>
    <t>LINHA 1</t>
  </si>
  <si>
    <t>BLOCO</t>
  </si>
  <si>
    <t>PW17</t>
  </si>
  <si>
    <t>PW18</t>
  </si>
  <si>
    <t>PW19</t>
  </si>
  <si>
    <t>PW20</t>
  </si>
  <si>
    <t>PW21</t>
  </si>
  <si>
    <t>PW22</t>
  </si>
  <si>
    <t>PW23</t>
  </si>
  <si>
    <t>PW24</t>
  </si>
  <si>
    <t>PW25</t>
  </si>
  <si>
    <t>PW26</t>
  </si>
  <si>
    <t>PW27</t>
  </si>
  <si>
    <t>PW28</t>
  </si>
  <si>
    <t>PW29</t>
  </si>
  <si>
    <t>PW30</t>
  </si>
  <si>
    <t>PW31</t>
  </si>
  <si>
    <t>PW32</t>
  </si>
  <si>
    <t>Proposta</t>
  </si>
  <si>
    <t>Celulas</t>
  </si>
  <si>
    <t>Possui PW</t>
  </si>
  <si>
    <t>Não possui PW</t>
  </si>
  <si>
    <t>Não considerada</t>
  </si>
  <si>
    <t>Não Possui PW</t>
  </si>
  <si>
    <t>Piloto Compartilhamento</t>
  </si>
  <si>
    <t>LAYOUT CELULAR PRODWIN DURMETAL</t>
  </si>
  <si>
    <t>COLETORES PRODWIN</t>
  </si>
  <si>
    <t>Saldo de coletores (Corporativo)</t>
  </si>
  <si>
    <t>Saldo de licenças (Corporativo)</t>
  </si>
  <si>
    <t>Conclusão dos cenarios:</t>
  </si>
  <si>
    <t>Implantar proposta apenas na Tylco</t>
  </si>
  <si>
    <t>Implantar proposta corporativa</t>
  </si>
  <si>
    <t>Cenario Corporativo</t>
  </si>
  <si>
    <t>Obs.: teremos dois coletores reservas, podendo ser usado em manutenção (Troca rápida).</t>
  </si>
  <si>
    <t>Obs.1: podemos considerar adquirir duas licenças a mais para instalação em novas máquinas, ou testes de instalações em máquinas convencionais, (Necessidade de 33 licenças).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</si>
</sst>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8"/>
      <name val="Calibri"/>
      <family val="2"/>
      <scheme val="minor"/>
    </font>
    <font>
      <sz val="10"/>
      <color theme="1"/>
      <name val="Calibri"/>
      <family val="2"/>
      <scheme val="minor"/>
    </font>
  </fonts>
  <fills count="1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5" tint="0.59999389629810485"/>
        <bgColor indexed="64"/>
      </patternFill>
    </fill>
  </fills>
  <borders count="9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hair">
        <color auto="1"/>
      </right>
      <top style="medium">
        <color indexed="64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medium">
        <color indexed="64"/>
      </top>
      <bottom style="hair">
        <color auto="1"/>
      </bottom>
      <diagonal/>
    </border>
    <border>
      <left style="hair">
        <color auto="1"/>
      </left>
      <right style="medium">
        <color indexed="64"/>
      </right>
      <top style="medium">
        <color indexed="64"/>
      </top>
      <bottom style="hair">
        <color auto="1"/>
      </bottom>
      <diagonal/>
    </border>
    <border>
      <left style="medium">
        <color indexed="64"/>
      </left>
      <right style="hair">
        <color auto="1"/>
      </right>
      <top style="hair">
        <color auto="1"/>
      </top>
      <bottom style="medium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medium">
        <color indexed="64"/>
      </bottom>
      <diagonal/>
    </border>
    <border>
      <left style="hair">
        <color auto="1"/>
      </left>
      <right style="medium">
        <color indexed="64"/>
      </right>
      <top style="hair">
        <color auto="1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hair">
        <color auto="1"/>
      </left>
      <right style="medium">
        <color indexed="64"/>
      </right>
      <top/>
      <bottom style="hair">
        <color auto="1"/>
      </bottom>
      <diagonal/>
    </border>
    <border>
      <left style="medium">
        <color indexed="64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medium">
        <color indexed="64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medium">
        <color indexed="64"/>
      </left>
      <right/>
      <top style="hair">
        <color auto="1"/>
      </top>
      <bottom style="hair">
        <color auto="1"/>
      </bottom>
      <diagonal/>
    </border>
    <border>
      <left style="medium">
        <color indexed="64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/>
      <right style="medium">
        <color indexed="64"/>
      </right>
      <top style="hair">
        <color auto="1"/>
      </top>
      <bottom/>
      <diagonal/>
    </border>
    <border>
      <left style="medium">
        <color indexed="64"/>
      </left>
      <right/>
      <top style="hair">
        <color auto="1"/>
      </top>
      <bottom style="medium">
        <color indexed="64"/>
      </bottom>
      <diagonal/>
    </border>
    <border>
      <left/>
      <right style="hair">
        <color auto="1"/>
      </right>
      <top style="hair">
        <color auto="1"/>
      </top>
      <bottom style="medium">
        <color indexed="64"/>
      </bottom>
      <diagonal/>
    </border>
    <border>
      <left style="medium">
        <color indexed="64"/>
      </left>
      <right style="hair">
        <color auto="1"/>
      </right>
      <top style="medium">
        <color indexed="64"/>
      </top>
      <bottom style="medium">
        <color indexed="64"/>
      </bottom>
      <diagonal/>
    </border>
    <border>
      <left style="hair">
        <color auto="1"/>
      </left>
      <right style="hair">
        <color auto="1"/>
      </right>
      <top style="medium">
        <color indexed="64"/>
      </top>
      <bottom style="medium">
        <color indexed="64"/>
      </bottom>
      <diagonal/>
    </border>
    <border>
      <left style="hair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auto="1"/>
      </bottom>
      <diagonal/>
    </border>
    <border>
      <left/>
      <right style="hair">
        <color auto="1"/>
      </right>
      <top style="medium">
        <color indexed="64"/>
      </top>
      <bottom style="hair">
        <color auto="1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37">
    <xf numFmtId="0" fontId="0" fillId="0" borderId="0" xfId="0"/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4" xfId="0" applyBorder="1" applyAlignment="1">
      <alignment horizontal="center"/>
    </xf>
    <xf numFmtId="0" fontId="0" fillId="2" borderId="14" xfId="0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0" fillId="2" borderId="10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3" borderId="6" xfId="0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0" fontId="0" fillId="3" borderId="10" xfId="0" applyFill="1" applyBorder="1" applyAlignment="1">
      <alignment horizontal="center" vertical="center"/>
    </xf>
    <xf numFmtId="0" fontId="0" fillId="3" borderId="13" xfId="0" applyFill="1" applyBorder="1" applyAlignment="1">
      <alignment horizontal="center" vertical="center"/>
    </xf>
    <xf numFmtId="0" fontId="0" fillId="3" borderId="14" xfId="0" applyFill="1" applyBorder="1" applyAlignment="1">
      <alignment horizontal="center" vertical="center"/>
    </xf>
    <xf numFmtId="0" fontId="0" fillId="3" borderId="15" xfId="0" applyFill="1" applyBorder="1" applyAlignment="1">
      <alignment horizontal="center" vertical="center"/>
    </xf>
    <xf numFmtId="0" fontId="0" fillId="3" borderId="16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3" borderId="14" xfId="0" applyFill="1" applyBorder="1" applyAlignment="1">
      <alignment horizontal="center"/>
    </xf>
    <xf numFmtId="0" fontId="0" fillId="2" borderId="7" xfId="0" applyFill="1" applyBorder="1" applyAlignment="1">
      <alignment horizontal="center" vertical="center"/>
    </xf>
    <xf numFmtId="0" fontId="0" fillId="3" borderId="7" xfId="0" applyFill="1" applyBorder="1" applyAlignment="1">
      <alignment horizontal="center"/>
    </xf>
    <xf numFmtId="0" fontId="1" fillId="0" borderId="13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17" fontId="0" fillId="0" borderId="0" xfId="0" applyNumberFormat="1"/>
    <xf numFmtId="0" fontId="0" fillId="0" borderId="23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3" borderId="25" xfId="0" applyFill="1" applyBorder="1" applyAlignment="1">
      <alignment horizontal="center" vertical="center"/>
    </xf>
    <xf numFmtId="0" fontId="0" fillId="3" borderId="26" xfId="0" applyFill="1" applyBorder="1" applyAlignment="1">
      <alignment horizontal="center" vertical="center"/>
    </xf>
    <xf numFmtId="0" fontId="0" fillId="3" borderId="27" xfId="0" applyFill="1" applyBorder="1" applyAlignment="1">
      <alignment horizontal="center" vertical="center"/>
    </xf>
    <xf numFmtId="0" fontId="0" fillId="3" borderId="25" xfId="0" applyFill="1" applyBorder="1" applyAlignment="1">
      <alignment horizontal="center"/>
    </xf>
    <xf numFmtId="0" fontId="0" fillId="0" borderId="25" xfId="0" applyBorder="1" applyAlignment="1">
      <alignment horizontal="center"/>
    </xf>
    <xf numFmtId="0" fontId="0" fillId="3" borderId="26" xfId="0" applyFill="1" applyBorder="1" applyAlignment="1">
      <alignment horizontal="center"/>
    </xf>
    <xf numFmtId="0" fontId="1" fillId="0" borderId="25" xfId="0" applyFont="1" applyBorder="1" applyAlignment="1">
      <alignment horizontal="center" vertical="center"/>
    </xf>
    <xf numFmtId="0" fontId="0" fillId="0" borderId="1" xfId="0" applyBorder="1"/>
    <xf numFmtId="0" fontId="0" fillId="0" borderId="31" xfId="0" applyBorder="1"/>
    <xf numFmtId="0" fontId="0" fillId="0" borderId="31" xfId="0" applyBorder="1" applyAlignment="1">
      <alignment horizontal="center" vertical="center"/>
    </xf>
    <xf numFmtId="0" fontId="0" fillId="4" borderId="28" xfId="0" applyFill="1" applyBorder="1" applyAlignment="1">
      <alignment horizontal="center" vertical="center"/>
    </xf>
    <xf numFmtId="0" fontId="0" fillId="4" borderId="31" xfId="0" applyFill="1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7" borderId="28" xfId="0" applyFill="1" applyBorder="1" applyAlignment="1">
      <alignment horizontal="center" vertical="center"/>
    </xf>
    <xf numFmtId="0" fontId="0" fillId="7" borderId="29" xfId="0" applyFill="1" applyBorder="1" applyAlignment="1">
      <alignment horizontal="center" vertical="center"/>
    </xf>
    <xf numFmtId="0" fontId="0" fillId="9" borderId="28" xfId="0" applyFill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 wrapText="1"/>
    </xf>
    <xf numFmtId="0" fontId="0" fillId="7" borderId="8" xfId="0" applyFill="1" applyBorder="1" applyAlignment="1">
      <alignment horizontal="center" vertical="center"/>
    </xf>
    <xf numFmtId="0" fontId="0" fillId="7" borderId="9" xfId="0" applyFill="1" applyBorder="1" applyAlignment="1">
      <alignment horizontal="center" vertical="center"/>
    </xf>
    <xf numFmtId="0" fontId="0" fillId="7" borderId="10" xfId="0" applyFill="1" applyBorder="1" applyAlignment="1">
      <alignment horizontal="center" vertical="center"/>
    </xf>
    <xf numFmtId="0" fontId="0" fillId="7" borderId="12" xfId="0" applyFill="1" applyBorder="1" applyAlignment="1">
      <alignment horizontal="center" vertical="center"/>
    </xf>
    <xf numFmtId="0" fontId="1" fillId="0" borderId="3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3" xfId="0" applyFont="1" applyBorder="1" applyAlignment="1">
      <alignment horizontal="center" vertical="center" wrapText="1"/>
    </xf>
    <xf numFmtId="0" fontId="0" fillId="0" borderId="16" xfId="0" applyBorder="1"/>
    <xf numFmtId="0" fontId="0" fillId="7" borderId="1" xfId="0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0" fillId="9" borderId="1" xfId="0" applyFill="1" applyBorder="1" applyAlignment="1">
      <alignment horizontal="center" vertical="center"/>
    </xf>
    <xf numFmtId="0" fontId="0" fillId="7" borderId="28" xfId="0" applyFill="1" applyBorder="1" applyAlignment="1">
      <alignment horizontal="center"/>
    </xf>
    <xf numFmtId="0" fontId="0" fillId="4" borderId="28" xfId="0" applyFill="1" applyBorder="1" applyAlignment="1">
      <alignment horizontal="center"/>
    </xf>
    <xf numFmtId="0" fontId="1" fillId="7" borderId="28" xfId="0" applyFont="1" applyFill="1" applyBorder="1" applyAlignment="1">
      <alignment horizontal="center" vertical="center"/>
    </xf>
    <xf numFmtId="0" fontId="0" fillId="9" borderId="31" xfId="0" applyFill="1" applyBorder="1" applyAlignment="1">
      <alignment horizontal="center" vertical="center"/>
    </xf>
    <xf numFmtId="0" fontId="1" fillId="7" borderId="2" xfId="0" applyFont="1" applyFill="1" applyBorder="1" applyAlignment="1">
      <alignment horizontal="center" vertical="center" wrapText="1"/>
    </xf>
    <xf numFmtId="0" fontId="1" fillId="7" borderId="33" xfId="0" applyFont="1" applyFill="1" applyBorder="1" applyAlignment="1">
      <alignment horizontal="center" vertical="center" wrapText="1"/>
    </xf>
    <xf numFmtId="0" fontId="0" fillId="7" borderId="1" xfId="0" applyFill="1" applyBorder="1"/>
    <xf numFmtId="0" fontId="0" fillId="7" borderId="5" xfId="0" applyFill="1" applyBorder="1" applyAlignment="1">
      <alignment horizontal="center" vertical="center"/>
    </xf>
    <xf numFmtId="0" fontId="0" fillId="7" borderId="6" xfId="0" applyFill="1" applyBorder="1" applyAlignment="1">
      <alignment horizontal="center" vertical="center"/>
    </xf>
    <xf numFmtId="0" fontId="0" fillId="7" borderId="29" xfId="0" applyFill="1" applyBorder="1"/>
    <xf numFmtId="0" fontId="0" fillId="7" borderId="28" xfId="0" applyFill="1" applyBorder="1"/>
    <xf numFmtId="0" fontId="0" fillId="10" borderId="28" xfId="0" applyFill="1" applyBorder="1" applyAlignment="1">
      <alignment horizontal="center" vertical="center"/>
    </xf>
    <xf numFmtId="0" fontId="0" fillId="10" borderId="1" xfId="0" applyFill="1" applyBorder="1" applyAlignment="1">
      <alignment horizontal="center" vertical="center"/>
    </xf>
    <xf numFmtId="0" fontId="0" fillId="10" borderId="29" xfId="0" applyFill="1" applyBorder="1" applyAlignment="1">
      <alignment horizontal="center" vertical="center"/>
    </xf>
    <xf numFmtId="0" fontId="0" fillId="10" borderId="28" xfId="0" applyFill="1" applyBorder="1" applyAlignment="1">
      <alignment horizontal="center"/>
    </xf>
    <xf numFmtId="0" fontId="0" fillId="11" borderId="28" xfId="0" applyFill="1" applyBorder="1" applyAlignment="1">
      <alignment horizontal="center" vertical="center"/>
    </xf>
    <xf numFmtId="0" fontId="0" fillId="11" borderId="1" xfId="0" applyFill="1" applyBorder="1" applyAlignment="1">
      <alignment horizontal="center" vertical="center"/>
    </xf>
    <xf numFmtId="0" fontId="0" fillId="11" borderId="29" xfId="0" applyFill="1" applyBorder="1" applyAlignment="1">
      <alignment horizontal="center" vertical="center"/>
    </xf>
    <xf numFmtId="0" fontId="0" fillId="11" borderId="28" xfId="0" applyFill="1" applyBorder="1" applyAlignment="1">
      <alignment horizontal="center"/>
    </xf>
    <xf numFmtId="0" fontId="0" fillId="12" borderId="28" xfId="0" applyFill="1" applyBorder="1" applyAlignment="1">
      <alignment horizontal="center" vertical="center"/>
    </xf>
    <xf numFmtId="0" fontId="0" fillId="12" borderId="1" xfId="0" applyFill="1" applyBorder="1" applyAlignment="1">
      <alignment horizontal="center" vertical="center"/>
    </xf>
    <xf numFmtId="0" fontId="0" fillId="12" borderId="29" xfId="0" applyFill="1" applyBorder="1" applyAlignment="1">
      <alignment horizontal="center" vertical="center"/>
    </xf>
    <xf numFmtId="0" fontId="0" fillId="13" borderId="28" xfId="0" applyFill="1" applyBorder="1" applyAlignment="1">
      <alignment horizontal="center" vertical="center"/>
    </xf>
    <xf numFmtId="0" fontId="0" fillId="13" borderId="1" xfId="0" applyFill="1" applyBorder="1" applyAlignment="1">
      <alignment horizontal="center" vertical="center"/>
    </xf>
    <xf numFmtId="0" fontId="0" fillId="13" borderId="29" xfId="0" applyFill="1" applyBorder="1" applyAlignment="1">
      <alignment horizontal="center" vertical="center"/>
    </xf>
    <xf numFmtId="17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right" vertical="center"/>
    </xf>
    <xf numFmtId="0" fontId="0" fillId="0" borderId="34" xfId="0" applyBorder="1"/>
    <xf numFmtId="0" fontId="0" fillId="0" borderId="17" xfId="0" applyBorder="1"/>
    <xf numFmtId="0" fontId="0" fillId="0" borderId="18" xfId="0" applyBorder="1"/>
    <xf numFmtId="0" fontId="0" fillId="7" borderId="0" xfId="0" applyFill="1" applyAlignment="1">
      <alignment horizontal="center" vertical="center"/>
    </xf>
    <xf numFmtId="0" fontId="0" fillId="7" borderId="0" xfId="0" applyFill="1"/>
    <xf numFmtId="0" fontId="1" fillId="7" borderId="36" xfId="0" applyFont="1" applyFill="1" applyBorder="1" applyAlignment="1">
      <alignment horizontal="center" vertical="center" wrapText="1"/>
    </xf>
    <xf numFmtId="17" fontId="1" fillId="0" borderId="38" xfId="0" applyNumberFormat="1" applyFont="1" applyBorder="1" applyAlignment="1">
      <alignment horizontal="center" vertical="center"/>
    </xf>
    <xf numFmtId="0" fontId="0" fillId="7" borderId="13" xfId="0" applyFill="1" applyBorder="1" applyAlignment="1">
      <alignment horizontal="center" vertical="center"/>
    </xf>
    <xf numFmtId="0" fontId="0" fillId="7" borderId="14" xfId="0" applyFill="1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7" borderId="35" xfId="0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12" xfId="0" applyFill="1" applyBorder="1" applyAlignment="1">
      <alignment horizontal="center" vertical="center"/>
    </xf>
    <xf numFmtId="0" fontId="1" fillId="0" borderId="51" xfId="0" applyFont="1" applyBorder="1" applyAlignment="1">
      <alignment horizontal="center" vertical="center"/>
    </xf>
    <xf numFmtId="0" fontId="1" fillId="0" borderId="52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53" xfId="0" applyFont="1" applyBorder="1" applyAlignment="1">
      <alignment horizontal="center" vertical="center"/>
    </xf>
    <xf numFmtId="0" fontId="0" fillId="7" borderId="54" xfId="0" applyFill="1" applyBorder="1" applyAlignment="1">
      <alignment horizontal="center" vertical="center"/>
    </xf>
    <xf numFmtId="0" fontId="0" fillId="7" borderId="25" xfId="0" applyFill="1" applyBorder="1" applyAlignment="1">
      <alignment horizontal="center" vertical="center"/>
    </xf>
    <xf numFmtId="0" fontId="0" fillId="3" borderId="41" xfId="0" applyFill="1" applyBorder="1" applyAlignment="1">
      <alignment horizontal="center" vertical="center"/>
    </xf>
    <xf numFmtId="0" fontId="0" fillId="7" borderId="37" xfId="0" applyFill="1" applyBorder="1" applyAlignment="1">
      <alignment horizontal="center" vertical="center"/>
    </xf>
    <xf numFmtId="0" fontId="0" fillId="3" borderId="55" xfId="0" applyFill="1" applyBorder="1" applyAlignment="1">
      <alignment horizontal="center" vertical="center"/>
    </xf>
    <xf numFmtId="0" fontId="0" fillId="7" borderId="13" xfId="0" applyFill="1" applyBorder="1" applyAlignment="1">
      <alignment horizontal="center"/>
    </xf>
    <xf numFmtId="0" fontId="1" fillId="0" borderId="50" xfId="0" applyFont="1" applyBorder="1" applyAlignment="1">
      <alignment horizontal="center" vertical="center" wrapText="1"/>
    </xf>
    <xf numFmtId="0" fontId="0" fillId="3" borderId="54" xfId="0" applyFill="1" applyBorder="1" applyAlignment="1">
      <alignment horizontal="center" vertical="center"/>
    </xf>
    <xf numFmtId="0" fontId="0" fillId="3" borderId="50" xfId="0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0" fontId="0" fillId="3" borderId="32" xfId="0" applyFill="1" applyBorder="1" applyAlignment="1">
      <alignment horizontal="center" vertical="center"/>
    </xf>
    <xf numFmtId="0" fontId="0" fillId="3" borderId="33" xfId="0" applyFill="1" applyBorder="1" applyAlignment="1">
      <alignment horizontal="center" vertical="center"/>
    </xf>
    <xf numFmtId="0" fontId="0" fillId="3" borderId="56" xfId="0" applyFill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3" borderId="36" xfId="0" applyFill="1" applyBorder="1" applyAlignment="1">
      <alignment horizontal="center" vertical="center"/>
    </xf>
    <xf numFmtId="0" fontId="0" fillId="7" borderId="54" xfId="0" applyFill="1" applyBorder="1" applyAlignment="1">
      <alignment horizontal="center"/>
    </xf>
    <xf numFmtId="0" fontId="0" fillId="3" borderId="57" xfId="0" applyFill="1" applyBorder="1" applyAlignment="1">
      <alignment horizontal="center" vertical="center"/>
    </xf>
    <xf numFmtId="0" fontId="0" fillId="3" borderId="58" xfId="0" applyFill="1" applyBorder="1" applyAlignment="1">
      <alignment horizontal="center" vertical="center"/>
    </xf>
    <xf numFmtId="0" fontId="0" fillId="3" borderId="59" xfId="0" applyFill="1" applyBorder="1" applyAlignment="1">
      <alignment horizontal="center" vertical="center"/>
    </xf>
    <xf numFmtId="0" fontId="0" fillId="14" borderId="3" xfId="0" applyFill="1" applyBorder="1" applyAlignment="1">
      <alignment horizontal="center" vertical="center"/>
    </xf>
    <xf numFmtId="0" fontId="0" fillId="14" borderId="1" xfId="0" applyFill="1" applyBorder="1" applyAlignment="1">
      <alignment horizontal="center" vertical="center"/>
    </xf>
    <xf numFmtId="0" fontId="0" fillId="14" borderId="2" xfId="0" applyFill="1" applyBorder="1" applyAlignment="1">
      <alignment horizontal="center" vertical="center"/>
    </xf>
    <xf numFmtId="0" fontId="0" fillId="14" borderId="32" xfId="0" applyFill="1" applyBorder="1" applyAlignment="1">
      <alignment horizontal="center" vertical="center"/>
    </xf>
    <xf numFmtId="0" fontId="0" fillId="14" borderId="33" xfId="0" applyFill="1" applyBorder="1" applyAlignment="1">
      <alignment horizontal="center" vertical="center"/>
    </xf>
    <xf numFmtId="0" fontId="0" fillId="7" borderId="56" xfId="0" applyFill="1" applyBorder="1" applyAlignment="1">
      <alignment horizontal="center" vertical="center"/>
    </xf>
    <xf numFmtId="0" fontId="0" fillId="7" borderId="3" xfId="0" applyFill="1" applyBorder="1" applyAlignment="1">
      <alignment horizontal="center" vertical="center"/>
    </xf>
    <xf numFmtId="0" fontId="0" fillId="7" borderId="16" xfId="0" applyFill="1" applyBorder="1" applyAlignment="1">
      <alignment horizontal="center" vertical="center"/>
    </xf>
    <xf numFmtId="17" fontId="1" fillId="0" borderId="63" xfId="0" applyNumberFormat="1" applyFont="1" applyBorder="1" applyAlignment="1">
      <alignment horizontal="center" vertical="center"/>
    </xf>
    <xf numFmtId="1" fontId="0" fillId="7" borderId="25" xfId="0" applyNumberFormat="1" applyFill="1" applyBorder="1" applyAlignment="1">
      <alignment horizontal="center" vertical="center"/>
    </xf>
    <xf numFmtId="1" fontId="0" fillId="3" borderId="25" xfId="0" applyNumberFormat="1" applyFill="1" applyBorder="1" applyAlignment="1">
      <alignment horizontal="center" vertical="center"/>
    </xf>
    <xf numFmtId="1" fontId="0" fillId="3" borderId="55" xfId="0" applyNumberFormat="1" applyFill="1" applyBorder="1" applyAlignment="1">
      <alignment horizontal="center" vertical="center"/>
    </xf>
    <xf numFmtId="1" fontId="1" fillId="0" borderId="11" xfId="0" applyNumberFormat="1" applyFont="1" applyBorder="1" applyAlignment="1">
      <alignment horizontal="center" vertical="center"/>
    </xf>
    <xf numFmtId="0" fontId="0" fillId="7" borderId="44" xfId="0" applyFill="1" applyBorder="1" applyAlignment="1">
      <alignment horizontal="center" vertical="center"/>
    </xf>
    <xf numFmtId="0" fontId="0" fillId="3" borderId="38" xfId="0" applyFill="1" applyBorder="1" applyAlignment="1">
      <alignment horizontal="center" vertical="center"/>
    </xf>
    <xf numFmtId="0" fontId="0" fillId="3" borderId="39" xfId="0" applyFill="1" applyBorder="1" applyAlignment="1">
      <alignment horizontal="center" vertical="center"/>
    </xf>
    <xf numFmtId="0" fontId="0" fillId="7" borderId="38" xfId="0" applyFill="1" applyBorder="1" applyAlignment="1">
      <alignment horizontal="center" vertical="center"/>
    </xf>
    <xf numFmtId="0" fontId="0" fillId="7" borderId="39" xfId="0" applyFill="1" applyBorder="1" applyAlignment="1">
      <alignment horizontal="center" vertical="center"/>
    </xf>
    <xf numFmtId="0" fontId="0" fillId="7" borderId="48" xfId="0" applyFill="1" applyBorder="1" applyAlignment="1">
      <alignment horizontal="center" vertical="center"/>
    </xf>
    <xf numFmtId="0" fontId="1" fillId="7" borderId="47" xfId="0" applyFont="1" applyFill="1" applyBorder="1" applyAlignment="1">
      <alignment horizontal="center" vertical="center" wrapText="1"/>
    </xf>
    <xf numFmtId="0" fontId="0" fillId="7" borderId="58" xfId="0" applyFill="1" applyBorder="1" applyAlignment="1">
      <alignment horizontal="center" vertical="center"/>
    </xf>
    <xf numFmtId="0" fontId="0" fillId="7" borderId="4" xfId="0" applyFill="1" applyBorder="1" applyAlignment="1">
      <alignment horizontal="center" vertical="center"/>
    </xf>
    <xf numFmtId="0" fontId="0" fillId="7" borderId="59" xfId="0" applyFill="1" applyBorder="1" applyAlignment="1">
      <alignment horizontal="center" vertical="center"/>
    </xf>
    <xf numFmtId="0" fontId="0" fillId="7" borderId="47" xfId="0" applyFill="1" applyBorder="1" applyAlignment="1">
      <alignment horizontal="center" vertical="center"/>
    </xf>
    <xf numFmtId="0" fontId="0" fillId="7" borderId="42" xfId="0" applyFill="1" applyBorder="1" applyAlignment="1">
      <alignment horizontal="center" vertical="center"/>
    </xf>
    <xf numFmtId="0" fontId="0" fillId="14" borderId="38" xfId="0" applyFill="1" applyBorder="1" applyAlignment="1">
      <alignment horizontal="center" vertical="center"/>
    </xf>
    <xf numFmtId="0" fontId="0" fillId="14" borderId="39" xfId="0" applyFill="1" applyBorder="1" applyAlignment="1">
      <alignment horizontal="center" vertical="center"/>
    </xf>
    <xf numFmtId="0" fontId="0" fillId="14" borderId="36" xfId="0" applyFill="1" applyBorder="1" applyAlignment="1">
      <alignment horizontal="center" vertical="center"/>
    </xf>
    <xf numFmtId="0" fontId="0" fillId="7" borderId="57" xfId="0" applyFill="1" applyBorder="1" applyAlignment="1">
      <alignment horizontal="center" vertical="center"/>
    </xf>
    <xf numFmtId="0" fontId="0" fillId="7" borderId="35" xfId="0" applyFill="1" applyBorder="1" applyAlignment="1">
      <alignment horizontal="center"/>
    </xf>
    <xf numFmtId="0" fontId="0" fillId="7" borderId="55" xfId="0" applyFill="1" applyBorder="1" applyAlignment="1">
      <alignment horizontal="center" vertical="center"/>
    </xf>
    <xf numFmtId="0" fontId="0" fillId="3" borderId="50" xfId="0" applyFill="1" applyBorder="1" applyAlignment="1">
      <alignment horizontal="center"/>
    </xf>
    <xf numFmtId="0" fontId="0" fillId="3" borderId="32" xfId="0" applyFill="1" applyBorder="1" applyAlignment="1">
      <alignment horizontal="center"/>
    </xf>
    <xf numFmtId="0" fontId="0" fillId="3" borderId="57" xfId="0" applyFill="1" applyBorder="1" applyAlignment="1">
      <alignment horizontal="center"/>
    </xf>
    <xf numFmtId="0" fontId="0" fillId="3" borderId="58" xfId="0" applyFill="1" applyBorder="1" applyAlignment="1">
      <alignment horizontal="center"/>
    </xf>
    <xf numFmtId="0" fontId="0" fillId="3" borderId="43" xfId="0" applyFill="1" applyBorder="1" applyAlignment="1">
      <alignment horizontal="center" vertical="center"/>
    </xf>
    <xf numFmtId="0" fontId="1" fillId="0" borderId="36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0" fillId="14" borderId="5" xfId="0" applyFill="1" applyBorder="1" applyAlignment="1">
      <alignment horizontal="center" vertical="center"/>
    </xf>
    <xf numFmtId="0" fontId="0" fillId="14" borderId="6" xfId="0" applyFill="1" applyBorder="1" applyAlignment="1">
      <alignment horizontal="center" vertical="center"/>
    </xf>
    <xf numFmtId="0" fontId="0" fillId="14" borderId="23" xfId="0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7" borderId="0" xfId="0" applyFont="1" applyFill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56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1" fontId="0" fillId="7" borderId="3" xfId="0" applyNumberFormat="1" applyFill="1" applyBorder="1" applyAlignment="1">
      <alignment horizontal="center" vertical="center"/>
    </xf>
    <xf numFmtId="1" fontId="0" fillId="0" borderId="14" xfId="0" applyNumberFormat="1" applyBorder="1" applyAlignment="1">
      <alignment horizontal="center" vertical="center"/>
    </xf>
    <xf numFmtId="1" fontId="0" fillId="3" borderId="2" xfId="0" applyNumberFormat="1" applyFill="1" applyBorder="1" applyAlignment="1">
      <alignment horizontal="center" vertical="center"/>
    </xf>
    <xf numFmtId="1" fontId="0" fillId="3" borderId="4" xfId="0" applyNumberFormat="1" applyFill="1" applyBorder="1" applyAlignment="1">
      <alignment horizontal="center" vertical="center"/>
    </xf>
    <xf numFmtId="0" fontId="0" fillId="14" borderId="16" xfId="0" applyFill="1" applyBorder="1" applyAlignment="1">
      <alignment horizontal="center" vertical="center"/>
    </xf>
    <xf numFmtId="0" fontId="0" fillId="14" borderId="56" xfId="0" applyFill="1" applyBorder="1" applyAlignment="1">
      <alignment horizontal="center" vertical="center"/>
    </xf>
    <xf numFmtId="1" fontId="0" fillId="7" borderId="14" xfId="0" applyNumberFormat="1" applyFill="1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0" fontId="0" fillId="0" borderId="54" xfId="0" applyBorder="1" applyAlignment="1">
      <alignment horizontal="center" vertical="center"/>
    </xf>
    <xf numFmtId="0" fontId="0" fillId="7" borderId="27" xfId="0" applyFill="1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1" fillId="7" borderId="65" xfId="0" applyFont="1" applyFill="1" applyBorder="1" applyAlignment="1">
      <alignment horizontal="center" vertical="center" wrapText="1"/>
    </xf>
    <xf numFmtId="0" fontId="0" fillId="3" borderId="63" xfId="0" applyFill="1" applyBorder="1" applyAlignment="1">
      <alignment horizontal="center" vertical="center"/>
    </xf>
    <xf numFmtId="0" fontId="0" fillId="3" borderId="66" xfId="0" applyFill="1" applyBorder="1" applyAlignment="1">
      <alignment horizontal="center" vertical="center"/>
    </xf>
    <xf numFmtId="0" fontId="0" fillId="0" borderId="67" xfId="0" applyBorder="1" applyAlignment="1">
      <alignment horizontal="center" vertical="center"/>
    </xf>
    <xf numFmtId="0" fontId="0" fillId="0" borderId="65" xfId="0" applyBorder="1" applyAlignment="1">
      <alignment horizontal="center" vertical="center"/>
    </xf>
    <xf numFmtId="0" fontId="0" fillId="7" borderId="67" xfId="0" applyFill="1" applyBorder="1" applyAlignment="1">
      <alignment horizontal="center" vertical="center"/>
    </xf>
    <xf numFmtId="0" fontId="0" fillId="3" borderId="65" xfId="0" applyFill="1" applyBorder="1" applyAlignment="1">
      <alignment horizontal="center" vertical="center"/>
    </xf>
    <xf numFmtId="0" fontId="0" fillId="7" borderId="63" xfId="0" applyFill="1" applyBorder="1" applyAlignment="1">
      <alignment horizontal="center" vertical="center"/>
    </xf>
    <xf numFmtId="0" fontId="0" fillId="7" borderId="66" xfId="0" applyFill="1" applyBorder="1" applyAlignment="1">
      <alignment horizontal="center" vertical="center"/>
    </xf>
    <xf numFmtId="0" fontId="0" fillId="0" borderId="63" xfId="0" applyBorder="1" applyAlignment="1">
      <alignment horizontal="center" vertical="center"/>
    </xf>
    <xf numFmtId="0" fontId="0" fillId="0" borderId="66" xfId="0" applyBorder="1" applyAlignment="1">
      <alignment horizontal="center" vertical="center"/>
    </xf>
    <xf numFmtId="0" fontId="0" fillId="3" borderId="40" xfId="0" applyFill="1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14" borderId="67" xfId="0" applyFill="1" applyBorder="1" applyAlignment="1">
      <alignment horizontal="center" vertical="center"/>
    </xf>
    <xf numFmtId="0" fontId="0" fillId="14" borderId="65" xfId="0" applyFill="1" applyBorder="1" applyAlignment="1">
      <alignment horizontal="center" vertical="center"/>
    </xf>
    <xf numFmtId="0" fontId="0" fillId="3" borderId="67" xfId="0" applyFill="1" applyBorder="1" applyAlignment="1">
      <alignment horizontal="center" vertical="center"/>
    </xf>
    <xf numFmtId="0" fontId="0" fillId="7" borderId="18" xfId="0" applyFill="1" applyBorder="1" applyAlignment="1">
      <alignment horizontal="center" vertical="center"/>
    </xf>
    <xf numFmtId="0" fontId="0" fillId="0" borderId="76" xfId="0" applyBorder="1" applyAlignment="1">
      <alignment horizontal="center"/>
    </xf>
    <xf numFmtId="0" fontId="0" fillId="0" borderId="69" xfId="0" applyBorder="1" applyAlignment="1">
      <alignment horizontal="center"/>
    </xf>
    <xf numFmtId="0" fontId="0" fillId="0" borderId="70" xfId="0" applyBorder="1" applyAlignment="1">
      <alignment horizontal="center"/>
    </xf>
    <xf numFmtId="0" fontId="0" fillId="0" borderId="79" xfId="0" applyBorder="1" applyAlignment="1">
      <alignment horizontal="center"/>
    </xf>
    <xf numFmtId="0" fontId="0" fillId="0" borderId="78" xfId="0" applyBorder="1" applyAlignment="1">
      <alignment horizontal="center"/>
    </xf>
    <xf numFmtId="0" fontId="0" fillId="0" borderId="73" xfId="0" applyBorder="1" applyAlignment="1">
      <alignment horizontal="center"/>
    </xf>
    <xf numFmtId="0" fontId="0" fillId="3" borderId="0" xfId="0" applyFill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15" borderId="1" xfId="0" applyFill="1" applyBorder="1" applyAlignment="1">
      <alignment horizontal="center" vertical="center"/>
    </xf>
    <xf numFmtId="0" fontId="0" fillId="16" borderId="1" xfId="0" applyFill="1" applyBorder="1" applyAlignment="1">
      <alignment horizontal="center" vertical="center"/>
    </xf>
    <xf numFmtId="0" fontId="0" fillId="17" borderId="1" xfId="0" applyFill="1" applyBorder="1" applyAlignment="1">
      <alignment horizontal="center" vertical="center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center"/>
    </xf>
    <xf numFmtId="0" fontId="1" fillId="0" borderId="36" xfId="0" applyFont="1" applyBorder="1" applyAlignment="1">
      <alignment horizontal="left"/>
    </xf>
    <xf numFmtId="0" fontId="0" fillId="0" borderId="92" xfId="0" applyBorder="1"/>
    <xf numFmtId="0" fontId="0" fillId="0" borderId="50" xfId="0" applyBorder="1"/>
    <xf numFmtId="0" fontId="0" fillId="0" borderId="55" xfId="0" applyBorder="1"/>
    <xf numFmtId="0" fontId="0" fillId="0" borderId="57" xfId="0" applyBorder="1"/>
    <xf numFmtId="0" fontId="0" fillId="0" borderId="55" xfId="0" applyBorder="1" applyAlignment="1">
      <alignment horizontal="left"/>
    </xf>
    <xf numFmtId="0" fontId="0" fillId="0" borderId="27" xfId="0" applyBorder="1"/>
    <xf numFmtId="0" fontId="0" fillId="0" borderId="93" xfId="0" applyBorder="1"/>
    <xf numFmtId="0" fontId="0" fillId="0" borderId="44" xfId="0" applyBorder="1"/>
    <xf numFmtId="0" fontId="0" fillId="0" borderId="7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3" borderId="6" xfId="0" applyFill="1" applyBorder="1" applyAlignment="1">
      <alignment horizontal="center" vertical="center"/>
    </xf>
    <xf numFmtId="0" fontId="0" fillId="3" borderId="10" xfId="0" applyFill="1" applyBorder="1" applyAlignment="1">
      <alignment horizontal="center" vertical="center"/>
    </xf>
    <xf numFmtId="0" fontId="0" fillId="3" borderId="23" xfId="0" applyFill="1" applyBorder="1" applyAlignment="1">
      <alignment horizontal="center" vertical="center"/>
    </xf>
    <xf numFmtId="0" fontId="0" fillId="3" borderId="24" xfId="0" applyFill="1" applyBorder="1" applyAlignment="1">
      <alignment horizontal="center" vertical="center"/>
    </xf>
    <xf numFmtId="0" fontId="0" fillId="7" borderId="28" xfId="0" applyFill="1" applyBorder="1" applyAlignment="1">
      <alignment horizontal="center" vertical="center"/>
    </xf>
    <xf numFmtId="0" fontId="0" fillId="9" borderId="1" xfId="0" applyFill="1" applyBorder="1" applyAlignment="1">
      <alignment horizontal="center" vertical="center"/>
    </xf>
    <xf numFmtId="0" fontId="0" fillId="7" borderId="1" xfId="0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11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3" borderId="27" xfId="0" applyFill="1" applyBorder="1" applyAlignment="1">
      <alignment horizontal="center" vertical="center"/>
    </xf>
    <xf numFmtId="0" fontId="0" fillId="6" borderId="1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0" fillId="5" borderId="31" xfId="0" applyFill="1" applyBorder="1" applyAlignment="1">
      <alignment horizontal="center" vertical="center"/>
    </xf>
    <xf numFmtId="0" fontId="0" fillId="7" borderId="6" xfId="0" applyFill="1" applyBorder="1" applyAlignment="1">
      <alignment horizontal="center" vertical="center"/>
    </xf>
    <xf numFmtId="0" fontId="0" fillId="7" borderId="8" xfId="0" applyFill="1" applyBorder="1" applyAlignment="1">
      <alignment horizontal="center" vertical="center"/>
    </xf>
    <xf numFmtId="0" fontId="0" fillId="7" borderId="29" xfId="0" applyFill="1" applyBorder="1" applyAlignment="1">
      <alignment horizontal="center" vertical="center"/>
    </xf>
    <xf numFmtId="0" fontId="0" fillId="6" borderId="31" xfId="0" applyFill="1" applyBorder="1" applyAlignment="1">
      <alignment horizontal="center" vertical="center"/>
    </xf>
    <xf numFmtId="0" fontId="1" fillId="0" borderId="23" xfId="0" applyFont="1" applyBorder="1" applyAlignment="1">
      <alignment horizontal="center" vertical="center"/>
    </xf>
    <xf numFmtId="0" fontId="0" fillId="5" borderId="1" xfId="0" applyFill="1" applyBorder="1" applyAlignment="1">
      <alignment horizontal="center" vertical="center"/>
    </xf>
    <xf numFmtId="0" fontId="0" fillId="5" borderId="28" xfId="0" applyFill="1" applyBorder="1" applyAlignment="1">
      <alignment horizontal="center" vertical="center"/>
    </xf>
    <xf numFmtId="0" fontId="0" fillId="9" borderId="31" xfId="0" applyFill="1" applyBorder="1" applyAlignment="1">
      <alignment horizontal="center" vertical="center"/>
    </xf>
    <xf numFmtId="0" fontId="0" fillId="12" borderId="28" xfId="0" applyFill="1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7" borderId="31" xfId="0" applyFill="1" applyBorder="1" applyAlignment="1">
      <alignment horizontal="center" vertical="center"/>
    </xf>
    <xf numFmtId="0" fontId="0" fillId="11" borderId="1" xfId="0" applyFill="1" applyBorder="1" applyAlignment="1">
      <alignment horizontal="center" vertical="center"/>
    </xf>
    <xf numFmtId="0" fontId="0" fillId="11" borderId="29" xfId="0" applyFill="1" applyBorder="1" applyAlignment="1">
      <alignment horizontal="center" vertical="center"/>
    </xf>
    <xf numFmtId="0" fontId="0" fillId="10" borderId="1" xfId="0" applyFill="1" applyBorder="1" applyAlignment="1">
      <alignment horizontal="center" vertical="center"/>
    </xf>
    <xf numFmtId="0" fontId="0" fillId="10" borderId="29" xfId="0" applyFill="1" applyBorder="1" applyAlignment="1">
      <alignment horizontal="center" vertical="center"/>
    </xf>
    <xf numFmtId="0" fontId="0" fillId="9" borderId="28" xfId="0" applyFill="1" applyBorder="1" applyAlignment="1">
      <alignment horizontal="center" vertical="center"/>
    </xf>
    <xf numFmtId="0" fontId="0" fillId="11" borderId="28" xfId="0" applyFill="1" applyBorder="1" applyAlignment="1">
      <alignment horizontal="center" vertical="center"/>
    </xf>
    <xf numFmtId="0" fontId="0" fillId="8" borderId="28" xfId="0" applyFill="1" applyBorder="1" applyAlignment="1">
      <alignment horizontal="center" vertical="center"/>
    </xf>
    <xf numFmtId="17" fontId="1" fillId="0" borderId="5" xfId="0" applyNumberFormat="1" applyFont="1" applyBorder="1" applyAlignment="1">
      <alignment horizontal="center" vertical="center"/>
    </xf>
    <xf numFmtId="17" fontId="1" fillId="0" borderId="6" xfId="0" applyNumberFormat="1" applyFont="1" applyBorder="1" applyAlignment="1">
      <alignment horizontal="center" vertical="center"/>
    </xf>
    <xf numFmtId="17" fontId="1" fillId="0" borderId="8" xfId="0" applyNumberFormat="1" applyFont="1" applyBorder="1" applyAlignment="1">
      <alignment horizontal="center" vertical="center"/>
    </xf>
    <xf numFmtId="17" fontId="1" fillId="7" borderId="30" xfId="0" applyNumberFormat="1" applyFont="1" applyFill="1" applyBorder="1" applyAlignment="1">
      <alignment horizontal="center" vertical="center"/>
    </xf>
    <xf numFmtId="17" fontId="1" fillId="7" borderId="6" xfId="0" applyNumberFormat="1" applyFont="1" applyFill="1" applyBorder="1" applyAlignment="1">
      <alignment horizontal="center" vertical="center"/>
    </xf>
    <xf numFmtId="17" fontId="1" fillId="7" borderId="8" xfId="0" applyNumberFormat="1" applyFont="1" applyFill="1" applyBorder="1" applyAlignment="1">
      <alignment horizontal="center" vertical="center"/>
    </xf>
    <xf numFmtId="0" fontId="0" fillId="7" borderId="5" xfId="0" applyFill="1" applyBorder="1" applyAlignment="1">
      <alignment horizontal="center" vertical="center"/>
    </xf>
    <xf numFmtId="0" fontId="0" fillId="12" borderId="1" xfId="0" applyFill="1" applyBorder="1" applyAlignment="1">
      <alignment horizontal="center" vertical="center"/>
    </xf>
    <xf numFmtId="0" fontId="0" fillId="12" borderId="29" xfId="0" applyFill="1" applyBorder="1" applyAlignment="1">
      <alignment horizontal="center" vertical="center"/>
    </xf>
    <xf numFmtId="0" fontId="0" fillId="10" borderId="28" xfId="0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34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center"/>
    </xf>
    <xf numFmtId="0" fontId="0" fillId="0" borderId="21" xfId="0" applyBorder="1" applyAlignment="1">
      <alignment horizontal="center"/>
    </xf>
    <xf numFmtId="0" fontId="0" fillId="7" borderId="7" xfId="0" applyFill="1" applyBorder="1" applyAlignment="1">
      <alignment horizontal="center" vertical="center"/>
    </xf>
    <xf numFmtId="0" fontId="0" fillId="7" borderId="11" xfId="0" applyFill="1" applyBorder="1" applyAlignment="1">
      <alignment horizontal="center" vertical="center"/>
    </xf>
    <xf numFmtId="0" fontId="0" fillId="7" borderId="4" xfId="0" applyFill="1" applyBorder="1" applyAlignment="1">
      <alignment horizontal="center" vertical="center"/>
    </xf>
    <xf numFmtId="0" fontId="0" fillId="7" borderId="57" xfId="0" applyFill="1" applyBorder="1" applyAlignment="1">
      <alignment horizontal="center" vertical="center"/>
    </xf>
    <xf numFmtId="0" fontId="0" fillId="3" borderId="60" xfId="0" applyFill="1" applyBorder="1" applyAlignment="1">
      <alignment horizontal="center" vertical="center"/>
    </xf>
    <xf numFmtId="0" fontId="0" fillId="3" borderId="64" xfId="0" applyFill="1" applyBorder="1" applyAlignment="1">
      <alignment horizontal="center" vertical="center"/>
    </xf>
    <xf numFmtId="0" fontId="0" fillId="3" borderId="15" xfId="0" applyFill="1" applyBorder="1" applyAlignment="1">
      <alignment horizontal="center" vertical="center"/>
    </xf>
    <xf numFmtId="0" fontId="0" fillId="3" borderId="51" xfId="0" applyFill="1" applyBorder="1" applyAlignment="1">
      <alignment horizontal="center" vertical="center"/>
    </xf>
    <xf numFmtId="0" fontId="0" fillId="7" borderId="59" xfId="0" applyFill="1" applyBorder="1" applyAlignment="1">
      <alignment horizontal="center" vertical="center"/>
    </xf>
    <xf numFmtId="0" fontId="0" fillId="7" borderId="58" xfId="0" applyFill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51" xfId="0" applyBorder="1" applyAlignment="1">
      <alignment horizontal="center" vertical="center"/>
    </xf>
    <xf numFmtId="1" fontId="0" fillId="0" borderId="26" xfId="0" applyNumberFormat="1" applyBorder="1" applyAlignment="1">
      <alignment horizontal="center" vertical="center"/>
    </xf>
    <xf numFmtId="1" fontId="0" fillId="0" borderId="53" xfId="0" applyNumberForma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7" borderId="46" xfId="0" applyFill="1" applyBorder="1" applyAlignment="1">
      <alignment horizontal="center" vertical="center"/>
    </xf>
    <xf numFmtId="0" fontId="0" fillId="7" borderId="52" xfId="0" applyFill="1" applyBorder="1" applyAlignment="1">
      <alignment horizontal="center" vertical="center"/>
    </xf>
    <xf numFmtId="0" fontId="0" fillId="7" borderId="60" xfId="0" applyFill="1" applyBorder="1" applyAlignment="1">
      <alignment horizontal="center" vertical="center"/>
    </xf>
    <xf numFmtId="0" fontId="0" fillId="7" borderId="64" xfId="0" applyFill="1" applyBorder="1" applyAlignment="1">
      <alignment horizontal="center" vertical="center"/>
    </xf>
    <xf numFmtId="0" fontId="0" fillId="7" borderId="15" xfId="0" applyFill="1" applyBorder="1" applyAlignment="1">
      <alignment horizontal="center" vertical="center"/>
    </xf>
    <xf numFmtId="0" fontId="0" fillId="7" borderId="51" xfId="0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3" borderId="16" xfId="0" applyFill="1" applyBorder="1" applyAlignment="1">
      <alignment horizontal="center" vertical="center"/>
    </xf>
    <xf numFmtId="0" fontId="0" fillId="3" borderId="32" xfId="0" applyFill="1" applyBorder="1" applyAlignment="1">
      <alignment horizontal="center" vertical="center"/>
    </xf>
    <xf numFmtId="1" fontId="0" fillId="3" borderId="27" xfId="0" applyNumberFormat="1" applyFill="1" applyBorder="1" applyAlignment="1">
      <alignment horizontal="center" vertical="center"/>
    </xf>
    <xf numFmtId="1" fontId="0" fillId="3" borderId="36" xfId="0" applyNumberFormat="1" applyFill="1" applyBorder="1" applyAlignment="1">
      <alignment horizontal="center" vertical="center"/>
    </xf>
    <xf numFmtId="0" fontId="0" fillId="3" borderId="56" xfId="0" applyFill="1" applyBorder="1" applyAlignment="1">
      <alignment horizontal="center" vertical="center"/>
    </xf>
    <xf numFmtId="0" fontId="0" fillId="3" borderId="33" xfId="0" applyFill="1" applyBorder="1" applyAlignment="1">
      <alignment horizontal="center" vertical="center"/>
    </xf>
    <xf numFmtId="0" fontId="0" fillId="3" borderId="46" xfId="0" applyFill="1" applyBorder="1" applyAlignment="1">
      <alignment horizontal="center" vertical="center"/>
    </xf>
    <xf numFmtId="0" fontId="0" fillId="3" borderId="52" xfId="0" applyFill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60" xfId="0" applyFont="1" applyBorder="1" applyAlignment="1">
      <alignment horizontal="center" vertical="center"/>
    </xf>
    <xf numFmtId="17" fontId="1" fillId="0" borderId="62" xfId="0" applyNumberFormat="1" applyFont="1" applyBorder="1" applyAlignment="1">
      <alignment horizontal="center" vertical="center"/>
    </xf>
    <xf numFmtId="17" fontId="1" fillId="0" borderId="63" xfId="0" applyNumberFormat="1" applyFont="1" applyBorder="1" applyAlignment="1">
      <alignment horizontal="center" vertical="center"/>
    </xf>
    <xf numFmtId="17" fontId="1" fillId="7" borderId="61" xfId="0" applyNumberFormat="1" applyFont="1" applyFill="1" applyBorder="1" applyAlignment="1">
      <alignment horizontal="center" vertical="center"/>
    </xf>
    <xf numFmtId="17" fontId="1" fillId="7" borderId="62" xfId="0" applyNumberFormat="1" applyFont="1" applyFill="1" applyBorder="1" applyAlignment="1">
      <alignment horizontal="center" vertical="center"/>
    </xf>
    <xf numFmtId="17" fontId="1" fillId="7" borderId="63" xfId="0" applyNumberFormat="1" applyFont="1" applyFill="1" applyBorder="1" applyAlignment="1">
      <alignment horizontal="center" vertical="center"/>
    </xf>
    <xf numFmtId="17" fontId="1" fillId="0" borderId="61" xfId="0" applyNumberFormat="1" applyFont="1" applyBorder="1" applyAlignment="1">
      <alignment horizontal="center" vertical="center"/>
    </xf>
    <xf numFmtId="0" fontId="0" fillId="14" borderId="15" xfId="0" applyFill="1" applyBorder="1" applyAlignment="1">
      <alignment horizontal="center" vertical="center"/>
    </xf>
    <xf numFmtId="0" fontId="0" fillId="14" borderId="51" xfId="0" applyFill="1" applyBorder="1" applyAlignment="1">
      <alignment horizontal="center" vertical="center"/>
    </xf>
    <xf numFmtId="0" fontId="0" fillId="14" borderId="7" xfId="0" applyFill="1" applyBorder="1" applyAlignment="1">
      <alignment horizontal="center" vertical="center"/>
    </xf>
    <xf numFmtId="0" fontId="0" fillId="14" borderId="11" xfId="0" applyFill="1" applyBorder="1" applyAlignment="1">
      <alignment horizontal="center" vertical="center"/>
    </xf>
    <xf numFmtId="0" fontId="0" fillId="14" borderId="60" xfId="0" applyFill="1" applyBorder="1" applyAlignment="1">
      <alignment horizontal="center" vertical="center"/>
    </xf>
    <xf numFmtId="0" fontId="0" fillId="14" borderId="64" xfId="0" applyFill="1" applyBorder="1" applyAlignment="1">
      <alignment horizontal="center" vertical="center"/>
    </xf>
    <xf numFmtId="0" fontId="0" fillId="14" borderId="58" xfId="0" applyFill="1" applyBorder="1" applyAlignment="1">
      <alignment horizontal="center" vertical="center"/>
    </xf>
    <xf numFmtId="1" fontId="0" fillId="14" borderId="26" xfId="0" applyNumberFormat="1" applyFill="1" applyBorder="1" applyAlignment="1">
      <alignment horizontal="center" vertical="center"/>
    </xf>
    <xf numFmtId="1" fontId="0" fillId="14" borderId="55" xfId="0" applyNumberFormat="1" applyFill="1" applyBorder="1" applyAlignment="1">
      <alignment horizontal="center" vertical="center"/>
    </xf>
    <xf numFmtId="0" fontId="0" fillId="14" borderId="5" xfId="0" applyFill="1" applyBorder="1" applyAlignment="1">
      <alignment horizontal="center" vertical="center"/>
    </xf>
    <xf numFmtId="0" fontId="0" fillId="14" borderId="32" xfId="0" applyFill="1" applyBorder="1" applyAlignment="1">
      <alignment horizontal="center" vertical="center"/>
    </xf>
    <xf numFmtId="0" fontId="0" fillId="14" borderId="8" xfId="0" applyFill="1" applyBorder="1" applyAlignment="1">
      <alignment horizontal="center" vertical="center"/>
    </xf>
    <xf numFmtId="0" fontId="0" fillId="14" borderId="33" xfId="0" applyFill="1" applyBorder="1" applyAlignment="1">
      <alignment horizontal="center" vertical="center"/>
    </xf>
    <xf numFmtId="0" fontId="0" fillId="14" borderId="46" xfId="0" applyFill="1" applyBorder="1" applyAlignment="1">
      <alignment horizontal="center" vertical="center"/>
    </xf>
    <xf numFmtId="0" fontId="0" fillId="14" borderId="52" xfId="0" applyFill="1" applyBorder="1" applyAlignment="1">
      <alignment horizontal="center" vertical="center"/>
    </xf>
    <xf numFmtId="0" fontId="0" fillId="3" borderId="58" xfId="0" applyFill="1" applyBorder="1" applyAlignment="1">
      <alignment horizontal="center" vertical="center"/>
    </xf>
    <xf numFmtId="0" fontId="0" fillId="3" borderId="59" xfId="0" applyFill="1" applyBorder="1" applyAlignment="1">
      <alignment horizontal="center" vertical="center"/>
    </xf>
    <xf numFmtId="0" fontId="0" fillId="7" borderId="26" xfId="0" applyFill="1" applyBorder="1" applyAlignment="1">
      <alignment horizontal="center" vertical="center"/>
    </xf>
    <xf numFmtId="0" fontId="0" fillId="7" borderId="53" xfId="0" applyFill="1" applyBorder="1" applyAlignment="1">
      <alignment horizontal="center" vertical="center"/>
    </xf>
    <xf numFmtId="0" fontId="0" fillId="3" borderId="26" xfId="0" applyFill="1" applyBorder="1" applyAlignment="1">
      <alignment horizontal="center" vertical="center"/>
    </xf>
    <xf numFmtId="0" fontId="0" fillId="3" borderId="55" xfId="0" applyFill="1" applyBorder="1" applyAlignment="1">
      <alignment horizontal="center" vertical="center"/>
    </xf>
    <xf numFmtId="0" fontId="0" fillId="3" borderId="53" xfId="0" applyFill="1" applyBorder="1" applyAlignment="1">
      <alignment horizontal="center" vertical="center"/>
    </xf>
    <xf numFmtId="0" fontId="0" fillId="7" borderId="23" xfId="0" applyFill="1" applyBorder="1" applyAlignment="1">
      <alignment horizontal="center" vertical="center"/>
    </xf>
    <xf numFmtId="0" fontId="0" fillId="7" borderId="24" xfId="0" applyFill="1" applyBorder="1" applyAlignment="1">
      <alignment horizontal="center" vertical="center"/>
    </xf>
    <xf numFmtId="0" fontId="0" fillId="7" borderId="9" xfId="0" applyFill="1" applyBorder="1" applyAlignment="1">
      <alignment horizontal="center" vertical="center"/>
    </xf>
    <xf numFmtId="0" fontId="0" fillId="7" borderId="10" xfId="0" applyFill="1" applyBorder="1" applyAlignment="1">
      <alignment horizontal="center" vertical="center"/>
    </xf>
    <xf numFmtId="0" fontId="0" fillId="7" borderId="12" xfId="0" applyFill="1" applyBorder="1" applyAlignment="1">
      <alignment horizontal="center" vertical="center"/>
    </xf>
    <xf numFmtId="0" fontId="0" fillId="7" borderId="30" xfId="0" applyFill="1" applyBorder="1" applyAlignment="1">
      <alignment horizontal="center" vertical="center"/>
    </xf>
    <xf numFmtId="0" fontId="0" fillId="7" borderId="45" xfId="0" applyFill="1" applyBorder="1" applyAlignment="1">
      <alignment horizontal="center" vertical="center"/>
    </xf>
    <xf numFmtId="1" fontId="0" fillId="7" borderId="6" xfId="0" applyNumberFormat="1" applyFill="1" applyBorder="1" applyAlignment="1">
      <alignment horizontal="center" vertical="center"/>
    </xf>
    <xf numFmtId="1" fontId="0" fillId="7" borderId="10" xfId="0" applyNumberFormat="1" applyFill="1" applyBorder="1" applyAlignment="1">
      <alignment horizontal="center" vertical="center"/>
    </xf>
    <xf numFmtId="0" fontId="0" fillId="0" borderId="46" xfId="0" applyBorder="1" applyAlignment="1">
      <alignment horizontal="center" vertical="center"/>
    </xf>
    <xf numFmtId="0" fontId="0" fillId="0" borderId="52" xfId="0" applyBorder="1" applyAlignment="1">
      <alignment horizontal="center" vertical="center"/>
    </xf>
    <xf numFmtId="1" fontId="0" fillId="0" borderId="7" xfId="0" applyNumberFormat="1" applyBorder="1" applyAlignment="1">
      <alignment horizontal="center" vertical="center"/>
    </xf>
    <xf numFmtId="1" fontId="0" fillId="0" borderId="11" xfId="0" applyNumberFormat="1" applyBorder="1" applyAlignment="1">
      <alignment horizontal="center" vertical="center"/>
    </xf>
    <xf numFmtId="0" fontId="0" fillId="3" borderId="57" xfId="0" applyFill="1" applyBorder="1" applyAlignment="1">
      <alignment horizontal="center" vertical="center"/>
    </xf>
    <xf numFmtId="0" fontId="0" fillId="3" borderId="36" xfId="0" applyFill="1" applyBorder="1" applyAlignment="1">
      <alignment horizontal="center" vertical="center"/>
    </xf>
    <xf numFmtId="1" fontId="0" fillId="3" borderId="4" xfId="0" applyNumberFormat="1" applyFill="1" applyBorder="1" applyAlignment="1">
      <alignment horizontal="center" vertical="center"/>
    </xf>
    <xf numFmtId="1" fontId="0" fillId="7" borderId="7" xfId="0" applyNumberFormat="1" applyFill="1" applyBorder="1" applyAlignment="1">
      <alignment horizontal="center" vertical="center"/>
    </xf>
    <xf numFmtId="1" fontId="0" fillId="7" borderId="11" xfId="0" applyNumberFormat="1" applyFill="1" applyBorder="1" applyAlignment="1">
      <alignment horizontal="center" vertical="center"/>
    </xf>
    <xf numFmtId="0" fontId="0" fillId="14" borderId="27" xfId="0" applyFill="1" applyBorder="1" applyAlignment="1">
      <alignment horizontal="center" vertical="center"/>
    </xf>
    <xf numFmtId="0" fontId="0" fillId="14" borderId="36" xfId="0" applyFill="1" applyBorder="1" applyAlignment="1">
      <alignment horizontal="center" vertical="center"/>
    </xf>
    <xf numFmtId="0" fontId="0" fillId="14" borderId="26" xfId="0" applyFill="1" applyBorder="1" applyAlignment="1">
      <alignment horizontal="center" vertical="center"/>
    </xf>
    <xf numFmtId="0" fontId="0" fillId="14" borderId="53" xfId="0" applyFill="1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45" xfId="0" applyBorder="1" applyAlignment="1">
      <alignment horizontal="center" vertical="center"/>
    </xf>
    <xf numFmtId="1" fontId="0" fillId="0" borderId="6" xfId="0" applyNumberFormat="1" applyBorder="1" applyAlignment="1">
      <alignment horizontal="center" vertical="center"/>
    </xf>
    <xf numFmtId="1" fontId="0" fillId="0" borderId="10" xfId="0" applyNumberFormat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12" xfId="0" applyFill="1" applyBorder="1" applyAlignment="1">
      <alignment horizontal="center" vertical="center"/>
    </xf>
    <xf numFmtId="0" fontId="0" fillId="3" borderId="30" xfId="0" applyFill="1" applyBorder="1" applyAlignment="1">
      <alignment horizontal="center" vertical="center"/>
    </xf>
    <xf numFmtId="0" fontId="0" fillId="3" borderId="45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0" fontId="0" fillId="7" borderId="27" xfId="0" applyFill="1" applyBorder="1" applyAlignment="1">
      <alignment horizontal="center" vertical="center"/>
    </xf>
    <xf numFmtId="0" fontId="0" fillId="7" borderId="36" xfId="0" applyFill="1" applyBorder="1" applyAlignment="1">
      <alignment horizontal="center" vertical="center"/>
    </xf>
    <xf numFmtId="0" fontId="0" fillId="7" borderId="16" xfId="0" applyFill="1" applyBorder="1" applyAlignment="1">
      <alignment horizontal="center" vertical="center"/>
    </xf>
    <xf numFmtId="0" fontId="0" fillId="7" borderId="32" xfId="0" applyFill="1" applyBorder="1" applyAlignment="1">
      <alignment horizontal="center" vertical="center"/>
    </xf>
    <xf numFmtId="0" fontId="0" fillId="7" borderId="3" xfId="0" applyFill="1" applyBorder="1" applyAlignment="1">
      <alignment horizontal="center" vertical="center"/>
    </xf>
    <xf numFmtId="0" fontId="0" fillId="7" borderId="2" xfId="0" applyFill="1" applyBorder="1" applyAlignment="1">
      <alignment horizontal="center" vertical="center"/>
    </xf>
    <xf numFmtId="0" fontId="0" fillId="7" borderId="56" xfId="0" applyFill="1" applyBorder="1" applyAlignment="1">
      <alignment horizontal="center" vertical="center"/>
    </xf>
    <xf numFmtId="0" fontId="0" fillId="7" borderId="33" xfId="0" applyFill="1" applyBorder="1" applyAlignment="1">
      <alignment horizontal="center" vertical="center"/>
    </xf>
    <xf numFmtId="1" fontId="0" fillId="3" borderId="6" xfId="0" applyNumberFormat="1" applyFill="1" applyBorder="1" applyAlignment="1">
      <alignment horizontal="center" vertical="center"/>
    </xf>
    <xf numFmtId="1" fontId="0" fillId="3" borderId="10" xfId="0" applyNumberFormat="1" applyFill="1" applyBorder="1" applyAlignment="1">
      <alignment horizontal="center" vertical="center"/>
    </xf>
    <xf numFmtId="0" fontId="0" fillId="0" borderId="44" xfId="0" applyBorder="1" applyAlignment="1">
      <alignment horizontal="center" vertical="center"/>
    </xf>
    <xf numFmtId="0" fontId="0" fillId="0" borderId="50" xfId="0" applyBorder="1" applyAlignment="1">
      <alignment horizontal="center" vertical="center"/>
    </xf>
    <xf numFmtId="1" fontId="0" fillId="0" borderId="3" xfId="0" applyNumberFormat="1" applyBorder="1" applyAlignment="1">
      <alignment horizontal="center" vertical="center"/>
    </xf>
    <xf numFmtId="1" fontId="0" fillId="0" borderId="2" xfId="0" applyNumberForma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7" borderId="44" xfId="0" applyFill="1" applyBorder="1" applyAlignment="1">
      <alignment horizontal="center" vertical="center"/>
    </xf>
    <xf numFmtId="0" fontId="0" fillId="7" borderId="50" xfId="0" applyFill="1" applyBorder="1" applyAlignment="1">
      <alignment horizontal="center" vertical="center"/>
    </xf>
    <xf numFmtId="0" fontId="1" fillId="0" borderId="30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26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0" fillId="3" borderId="0" xfId="0" applyFill="1" applyAlignment="1">
      <alignment horizontal="center" vertical="center"/>
    </xf>
    <xf numFmtId="0" fontId="4" fillId="0" borderId="31" xfId="0" applyFont="1" applyBorder="1" applyAlignment="1">
      <alignment horizontal="left" vertical="center"/>
    </xf>
    <xf numFmtId="0" fontId="4" fillId="0" borderId="49" xfId="0" applyFont="1" applyBorder="1" applyAlignment="1">
      <alignment horizontal="left" vertical="center"/>
    </xf>
    <xf numFmtId="0" fontId="1" fillId="0" borderId="87" xfId="0" applyFont="1" applyBorder="1" applyAlignment="1">
      <alignment horizontal="center"/>
    </xf>
    <xf numFmtId="0" fontId="1" fillId="0" borderId="88" xfId="0" applyFont="1" applyBorder="1" applyAlignment="1">
      <alignment horizontal="center"/>
    </xf>
    <xf numFmtId="0" fontId="0" fillId="14" borderId="88" xfId="0" applyFill="1" applyBorder="1" applyAlignment="1">
      <alignment horizontal="center"/>
    </xf>
    <xf numFmtId="0" fontId="0" fillId="14" borderId="89" xfId="0" applyFill="1" applyBorder="1" applyAlignment="1">
      <alignment horizontal="center"/>
    </xf>
    <xf numFmtId="0" fontId="0" fillId="0" borderId="81" xfId="0" applyBorder="1" applyAlignment="1">
      <alignment horizontal="left"/>
    </xf>
    <xf numFmtId="0" fontId="0" fillId="0" borderId="80" xfId="0" applyBorder="1" applyAlignment="1">
      <alignment horizontal="left"/>
    </xf>
    <xf numFmtId="0" fontId="0" fillId="0" borderId="90" xfId="0" applyBorder="1" applyAlignment="1">
      <alignment horizontal="left"/>
    </xf>
    <xf numFmtId="0" fontId="0" fillId="0" borderId="91" xfId="0" applyBorder="1" applyAlignment="1">
      <alignment horizontal="left"/>
    </xf>
    <xf numFmtId="0" fontId="0" fillId="0" borderId="77" xfId="0" applyBorder="1" applyAlignment="1">
      <alignment horizontal="left"/>
    </xf>
    <xf numFmtId="0" fontId="0" fillId="0" borderId="78" xfId="0" applyBorder="1" applyAlignment="1">
      <alignment horizontal="left"/>
    </xf>
    <xf numFmtId="0" fontId="0" fillId="0" borderId="85" xfId="0" applyBorder="1" applyAlignment="1">
      <alignment horizontal="left"/>
    </xf>
    <xf numFmtId="0" fontId="0" fillId="0" borderId="86" xfId="0" applyBorder="1" applyAlignment="1">
      <alignment horizontal="left"/>
    </xf>
    <xf numFmtId="0" fontId="1" fillId="0" borderId="19" xfId="0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/>
    </xf>
    <xf numFmtId="0" fontId="1" fillId="0" borderId="74" xfId="0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0" fontId="1" fillId="0" borderId="75" xfId="0" applyFont="1" applyBorder="1" applyAlignment="1">
      <alignment horizontal="center" vertical="center"/>
    </xf>
    <xf numFmtId="0" fontId="0" fillId="0" borderId="68" xfId="0" applyBorder="1" applyAlignment="1">
      <alignment horizontal="left"/>
    </xf>
    <xf numFmtId="0" fontId="0" fillId="0" borderId="69" xfId="0" applyBorder="1" applyAlignment="1">
      <alignment horizontal="left"/>
    </xf>
    <xf numFmtId="0" fontId="0" fillId="0" borderId="82" xfId="0" applyBorder="1" applyAlignment="1">
      <alignment horizontal="center"/>
    </xf>
    <xf numFmtId="0" fontId="0" fillId="0" borderId="83" xfId="0" applyBorder="1" applyAlignment="1">
      <alignment horizontal="center"/>
    </xf>
    <xf numFmtId="0" fontId="0" fillId="0" borderId="84" xfId="0" applyBorder="1" applyAlignment="1">
      <alignment horizontal="center"/>
    </xf>
    <xf numFmtId="0" fontId="1" fillId="0" borderId="68" xfId="0" applyFont="1" applyBorder="1" applyAlignment="1">
      <alignment horizontal="center" vertical="center" wrapText="1"/>
    </xf>
    <xf numFmtId="0" fontId="1" fillId="0" borderId="69" xfId="0" applyFont="1" applyBorder="1" applyAlignment="1">
      <alignment horizontal="center" vertical="center" wrapText="1"/>
    </xf>
    <xf numFmtId="0" fontId="1" fillId="0" borderId="70" xfId="0" applyFont="1" applyBorder="1" applyAlignment="1">
      <alignment horizontal="center" vertical="center" wrapText="1"/>
    </xf>
    <xf numFmtId="0" fontId="1" fillId="0" borderId="71" xfId="0" applyFont="1" applyBorder="1" applyAlignment="1">
      <alignment horizontal="center" vertical="center" wrapText="1"/>
    </xf>
    <xf numFmtId="0" fontId="1" fillId="0" borderId="72" xfId="0" applyFont="1" applyBorder="1" applyAlignment="1">
      <alignment horizontal="center" vertical="center" wrapText="1"/>
    </xf>
    <xf numFmtId="0" fontId="1" fillId="0" borderId="73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485775</xdr:colOff>
      <xdr:row>20</xdr:row>
      <xdr:rowOff>0</xdr:rowOff>
    </xdr:from>
    <xdr:to>
      <xdr:col>1</xdr:col>
      <xdr:colOff>600075</xdr:colOff>
      <xdr:row>21</xdr:row>
      <xdr:rowOff>123825</xdr:rowOff>
    </xdr:to>
    <xdr:sp macro="" textlink="">
      <xdr:nvSpPr>
        <xdr:cNvPr id="2" name="Retângulo 1">
          <a:extLst>
            <a:ext uri="{FF2B5EF4-FFF2-40B4-BE49-F238E27FC236}">
              <a16:creationId xmlns:a16="http://schemas.microsoft.com/office/drawing/2014/main" id="{0191E9B7-0A8E-1EB5-F85A-B6F8025E9C48}"/>
            </a:ext>
          </a:extLst>
        </xdr:cNvPr>
        <xdr:cNvSpPr/>
      </xdr:nvSpPr>
      <xdr:spPr>
        <a:xfrm>
          <a:off x="485775" y="3810000"/>
          <a:ext cx="723900" cy="314325"/>
        </a:xfrm>
        <a:prstGeom prst="rect">
          <a:avLst/>
        </a:prstGeom>
        <a:solidFill>
          <a:srgbClr val="00B0F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1100"/>
            <a:t>H3</a:t>
          </a:r>
        </a:p>
      </xdr:txBody>
    </xdr:sp>
    <xdr:clientData/>
  </xdr:twoCellAnchor>
  <xdr:twoCellAnchor>
    <xdr:from>
      <xdr:col>4</xdr:col>
      <xdr:colOff>495300</xdr:colOff>
      <xdr:row>11</xdr:row>
      <xdr:rowOff>0</xdr:rowOff>
    </xdr:from>
    <xdr:to>
      <xdr:col>6</xdr:col>
      <xdr:colOff>0</xdr:colOff>
      <xdr:row>12</xdr:row>
      <xdr:rowOff>123825</xdr:rowOff>
    </xdr:to>
    <xdr:sp macro="" textlink="">
      <xdr:nvSpPr>
        <xdr:cNvPr id="3" name="Retângulo 2">
          <a:extLst>
            <a:ext uri="{FF2B5EF4-FFF2-40B4-BE49-F238E27FC236}">
              <a16:creationId xmlns:a16="http://schemas.microsoft.com/office/drawing/2014/main" id="{E9D1A742-0E3B-4C2D-81C6-5ADAEFCB80DD}"/>
            </a:ext>
          </a:extLst>
        </xdr:cNvPr>
        <xdr:cNvSpPr/>
      </xdr:nvSpPr>
      <xdr:spPr>
        <a:xfrm>
          <a:off x="2933700" y="2095500"/>
          <a:ext cx="723900" cy="314325"/>
        </a:xfrm>
        <a:prstGeom prst="rect">
          <a:avLst/>
        </a:prstGeom>
        <a:solidFill>
          <a:schemeClr val="accent6">
            <a:lumMod val="60000"/>
            <a:lumOff val="4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1100"/>
            <a:t>MORI</a:t>
          </a:r>
        </a:p>
      </xdr:txBody>
    </xdr:sp>
    <xdr:clientData/>
  </xdr:twoCellAnchor>
  <xdr:twoCellAnchor>
    <xdr:from>
      <xdr:col>4</xdr:col>
      <xdr:colOff>504825</xdr:colOff>
      <xdr:row>14</xdr:row>
      <xdr:rowOff>19050</xdr:rowOff>
    </xdr:from>
    <xdr:to>
      <xdr:col>6</xdr:col>
      <xdr:colOff>9525</xdr:colOff>
      <xdr:row>15</xdr:row>
      <xdr:rowOff>142875</xdr:rowOff>
    </xdr:to>
    <xdr:sp macro="" textlink="">
      <xdr:nvSpPr>
        <xdr:cNvPr id="4" name="Retângulo 3">
          <a:extLst>
            <a:ext uri="{FF2B5EF4-FFF2-40B4-BE49-F238E27FC236}">
              <a16:creationId xmlns:a16="http://schemas.microsoft.com/office/drawing/2014/main" id="{B80F672C-C240-4E4C-A788-707543893E76}"/>
            </a:ext>
          </a:extLst>
        </xdr:cNvPr>
        <xdr:cNvSpPr/>
      </xdr:nvSpPr>
      <xdr:spPr>
        <a:xfrm>
          <a:off x="2943225" y="2686050"/>
          <a:ext cx="723900" cy="3143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1100"/>
            <a:t>SMART</a:t>
          </a:r>
        </a:p>
      </xdr:txBody>
    </xdr:sp>
    <xdr:clientData/>
  </xdr:twoCellAnchor>
  <xdr:twoCellAnchor>
    <xdr:from>
      <xdr:col>7</xdr:col>
      <xdr:colOff>9525</xdr:colOff>
      <xdr:row>14</xdr:row>
      <xdr:rowOff>9525</xdr:rowOff>
    </xdr:from>
    <xdr:to>
      <xdr:col>8</xdr:col>
      <xdr:colOff>123825</xdr:colOff>
      <xdr:row>15</xdr:row>
      <xdr:rowOff>133350</xdr:rowOff>
    </xdr:to>
    <xdr:sp macro="" textlink="">
      <xdr:nvSpPr>
        <xdr:cNvPr id="5" name="Retângulo 4">
          <a:extLst>
            <a:ext uri="{FF2B5EF4-FFF2-40B4-BE49-F238E27FC236}">
              <a16:creationId xmlns:a16="http://schemas.microsoft.com/office/drawing/2014/main" id="{575C7907-E6AF-4E49-AD11-B0D94CF0CDC7}"/>
            </a:ext>
          </a:extLst>
        </xdr:cNvPr>
        <xdr:cNvSpPr/>
      </xdr:nvSpPr>
      <xdr:spPr>
        <a:xfrm>
          <a:off x="4276725" y="2676525"/>
          <a:ext cx="723900" cy="3143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1100"/>
            <a:t>FJV</a:t>
          </a:r>
        </a:p>
      </xdr:txBody>
    </xdr:sp>
    <xdr:clientData/>
  </xdr:twoCellAnchor>
  <xdr:twoCellAnchor>
    <xdr:from>
      <xdr:col>7</xdr:col>
      <xdr:colOff>9525</xdr:colOff>
      <xdr:row>17</xdr:row>
      <xdr:rowOff>19050</xdr:rowOff>
    </xdr:from>
    <xdr:to>
      <xdr:col>8</xdr:col>
      <xdr:colOff>123825</xdr:colOff>
      <xdr:row>18</xdr:row>
      <xdr:rowOff>142875</xdr:rowOff>
    </xdr:to>
    <xdr:sp macro="" textlink="">
      <xdr:nvSpPr>
        <xdr:cNvPr id="6" name="Retângulo 5">
          <a:extLst>
            <a:ext uri="{FF2B5EF4-FFF2-40B4-BE49-F238E27FC236}">
              <a16:creationId xmlns:a16="http://schemas.microsoft.com/office/drawing/2014/main" id="{B2C7C51E-A395-4E0B-A559-238A771D5647}"/>
            </a:ext>
          </a:extLst>
        </xdr:cNvPr>
        <xdr:cNvSpPr/>
      </xdr:nvSpPr>
      <xdr:spPr>
        <a:xfrm>
          <a:off x="4276725" y="3257550"/>
          <a:ext cx="723900" cy="3143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1050"/>
            <a:t>BROTHER</a:t>
          </a:r>
        </a:p>
      </xdr:txBody>
    </xdr:sp>
    <xdr:clientData/>
  </xdr:twoCellAnchor>
  <xdr:twoCellAnchor>
    <xdr:from>
      <xdr:col>7</xdr:col>
      <xdr:colOff>19050</xdr:colOff>
      <xdr:row>20</xdr:row>
      <xdr:rowOff>0</xdr:rowOff>
    </xdr:from>
    <xdr:to>
      <xdr:col>8</xdr:col>
      <xdr:colOff>133350</xdr:colOff>
      <xdr:row>21</xdr:row>
      <xdr:rowOff>123825</xdr:rowOff>
    </xdr:to>
    <xdr:sp macro="" textlink="">
      <xdr:nvSpPr>
        <xdr:cNvPr id="7" name="Retângulo 6">
          <a:extLst>
            <a:ext uri="{FF2B5EF4-FFF2-40B4-BE49-F238E27FC236}">
              <a16:creationId xmlns:a16="http://schemas.microsoft.com/office/drawing/2014/main" id="{FD432E28-45D8-4C62-8881-7844679BAFCA}"/>
            </a:ext>
          </a:extLst>
        </xdr:cNvPr>
        <xdr:cNvSpPr/>
      </xdr:nvSpPr>
      <xdr:spPr>
        <a:xfrm>
          <a:off x="4286250" y="3810000"/>
          <a:ext cx="723900" cy="3143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1100"/>
            <a:t>OK1</a:t>
          </a:r>
        </a:p>
      </xdr:txBody>
    </xdr:sp>
    <xdr:clientData/>
  </xdr:twoCellAnchor>
  <xdr:twoCellAnchor>
    <xdr:from>
      <xdr:col>4</xdr:col>
      <xdr:colOff>485775</xdr:colOff>
      <xdr:row>20</xdr:row>
      <xdr:rowOff>0</xdr:rowOff>
    </xdr:from>
    <xdr:to>
      <xdr:col>5</xdr:col>
      <xdr:colOff>600075</xdr:colOff>
      <xdr:row>21</xdr:row>
      <xdr:rowOff>123825</xdr:rowOff>
    </xdr:to>
    <xdr:sp macro="" textlink="">
      <xdr:nvSpPr>
        <xdr:cNvPr id="8" name="Retângulo 7">
          <a:extLst>
            <a:ext uri="{FF2B5EF4-FFF2-40B4-BE49-F238E27FC236}">
              <a16:creationId xmlns:a16="http://schemas.microsoft.com/office/drawing/2014/main" id="{DE577DF7-4681-4981-A937-D6CAA5EF80E9}"/>
            </a:ext>
          </a:extLst>
        </xdr:cNvPr>
        <xdr:cNvSpPr/>
      </xdr:nvSpPr>
      <xdr:spPr>
        <a:xfrm>
          <a:off x="2924175" y="3810000"/>
          <a:ext cx="723900" cy="3143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1100"/>
            <a:t>OK2</a:t>
          </a:r>
        </a:p>
      </xdr:txBody>
    </xdr:sp>
    <xdr:clientData/>
  </xdr:twoCellAnchor>
  <xdr:twoCellAnchor>
    <xdr:from>
      <xdr:col>3</xdr:col>
      <xdr:colOff>19050</xdr:colOff>
      <xdr:row>20</xdr:row>
      <xdr:rowOff>9525</xdr:rowOff>
    </xdr:from>
    <xdr:to>
      <xdr:col>4</xdr:col>
      <xdr:colOff>133350</xdr:colOff>
      <xdr:row>21</xdr:row>
      <xdr:rowOff>133350</xdr:rowOff>
    </xdr:to>
    <xdr:sp macro="" textlink="">
      <xdr:nvSpPr>
        <xdr:cNvPr id="9" name="Retângulo 8">
          <a:extLst>
            <a:ext uri="{FF2B5EF4-FFF2-40B4-BE49-F238E27FC236}">
              <a16:creationId xmlns:a16="http://schemas.microsoft.com/office/drawing/2014/main" id="{12FB65E4-AB4E-460A-9539-1E09FB78E567}"/>
            </a:ext>
          </a:extLst>
        </xdr:cNvPr>
        <xdr:cNvSpPr/>
      </xdr:nvSpPr>
      <xdr:spPr>
        <a:xfrm>
          <a:off x="1847850" y="3819525"/>
          <a:ext cx="723900" cy="314325"/>
        </a:xfrm>
        <a:prstGeom prst="rect">
          <a:avLst/>
        </a:prstGeom>
        <a:solidFill>
          <a:srgbClr val="00B0F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1100"/>
            <a:t>H9</a:t>
          </a:r>
        </a:p>
      </xdr:txBody>
    </xdr:sp>
    <xdr:clientData/>
  </xdr:twoCellAnchor>
  <xdr:twoCellAnchor>
    <xdr:from>
      <xdr:col>3</xdr:col>
      <xdr:colOff>19050</xdr:colOff>
      <xdr:row>11</xdr:row>
      <xdr:rowOff>9525</xdr:rowOff>
    </xdr:from>
    <xdr:to>
      <xdr:col>4</xdr:col>
      <xdr:colOff>133350</xdr:colOff>
      <xdr:row>12</xdr:row>
      <xdr:rowOff>133350</xdr:rowOff>
    </xdr:to>
    <xdr:sp macro="" textlink="">
      <xdr:nvSpPr>
        <xdr:cNvPr id="10" name="Retângulo 9">
          <a:extLst>
            <a:ext uri="{FF2B5EF4-FFF2-40B4-BE49-F238E27FC236}">
              <a16:creationId xmlns:a16="http://schemas.microsoft.com/office/drawing/2014/main" id="{BC1719EB-0398-4CFB-A5FA-7A92126C0018}"/>
            </a:ext>
          </a:extLst>
        </xdr:cNvPr>
        <xdr:cNvSpPr/>
      </xdr:nvSpPr>
      <xdr:spPr>
        <a:xfrm>
          <a:off x="1847850" y="2105025"/>
          <a:ext cx="723900" cy="3143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1100"/>
            <a:t>Mazak</a:t>
          </a:r>
        </a:p>
      </xdr:txBody>
    </xdr:sp>
    <xdr:clientData/>
  </xdr:twoCellAnchor>
  <xdr:twoCellAnchor>
    <xdr:from>
      <xdr:col>0</xdr:col>
      <xdr:colOff>514350</xdr:colOff>
      <xdr:row>11</xdr:row>
      <xdr:rowOff>19050</xdr:rowOff>
    </xdr:from>
    <xdr:to>
      <xdr:col>2</xdr:col>
      <xdr:colOff>19050</xdr:colOff>
      <xdr:row>12</xdr:row>
      <xdr:rowOff>142875</xdr:rowOff>
    </xdr:to>
    <xdr:sp macro="" textlink="">
      <xdr:nvSpPr>
        <xdr:cNvPr id="11" name="Retângulo 10">
          <a:extLst>
            <a:ext uri="{FF2B5EF4-FFF2-40B4-BE49-F238E27FC236}">
              <a16:creationId xmlns:a16="http://schemas.microsoft.com/office/drawing/2014/main" id="{A07B4C1D-684B-47C1-A3D1-9F074587B6D1}"/>
            </a:ext>
          </a:extLst>
        </xdr:cNvPr>
        <xdr:cNvSpPr/>
      </xdr:nvSpPr>
      <xdr:spPr>
        <a:xfrm>
          <a:off x="514350" y="2114550"/>
          <a:ext cx="723900" cy="3143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1100"/>
            <a:t>H2</a:t>
          </a:r>
        </a:p>
      </xdr:txBody>
    </xdr:sp>
    <xdr:clientData/>
  </xdr:twoCellAnchor>
  <xdr:twoCellAnchor>
    <xdr:from>
      <xdr:col>3</xdr:col>
      <xdr:colOff>9525</xdr:colOff>
      <xdr:row>14</xdr:row>
      <xdr:rowOff>9525</xdr:rowOff>
    </xdr:from>
    <xdr:to>
      <xdr:col>4</xdr:col>
      <xdr:colOff>123825</xdr:colOff>
      <xdr:row>15</xdr:row>
      <xdr:rowOff>133350</xdr:rowOff>
    </xdr:to>
    <xdr:sp macro="" textlink="">
      <xdr:nvSpPr>
        <xdr:cNvPr id="12" name="Retângulo 11">
          <a:extLst>
            <a:ext uri="{FF2B5EF4-FFF2-40B4-BE49-F238E27FC236}">
              <a16:creationId xmlns:a16="http://schemas.microsoft.com/office/drawing/2014/main" id="{0DD7979F-6D5B-4C86-89C3-A31FB5B4201B}"/>
            </a:ext>
          </a:extLst>
        </xdr:cNvPr>
        <xdr:cNvSpPr/>
      </xdr:nvSpPr>
      <xdr:spPr>
        <a:xfrm>
          <a:off x="1838325" y="2676525"/>
          <a:ext cx="723900" cy="314325"/>
        </a:xfrm>
        <a:prstGeom prst="rect">
          <a:avLst/>
        </a:prstGeom>
        <a:solidFill>
          <a:schemeClr val="accent6">
            <a:lumMod val="60000"/>
            <a:lumOff val="4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1100"/>
            <a:t>D7</a:t>
          </a:r>
        </a:p>
      </xdr:txBody>
    </xdr:sp>
    <xdr:clientData/>
  </xdr:twoCellAnchor>
  <xdr:twoCellAnchor>
    <xdr:from>
      <xdr:col>0</xdr:col>
      <xdr:colOff>495300</xdr:colOff>
      <xdr:row>14</xdr:row>
      <xdr:rowOff>0</xdr:rowOff>
    </xdr:from>
    <xdr:to>
      <xdr:col>2</xdr:col>
      <xdr:colOff>0</xdr:colOff>
      <xdr:row>15</xdr:row>
      <xdr:rowOff>123825</xdr:rowOff>
    </xdr:to>
    <xdr:sp macro="" textlink="">
      <xdr:nvSpPr>
        <xdr:cNvPr id="13" name="Retângulo 12">
          <a:extLst>
            <a:ext uri="{FF2B5EF4-FFF2-40B4-BE49-F238E27FC236}">
              <a16:creationId xmlns:a16="http://schemas.microsoft.com/office/drawing/2014/main" id="{E7369500-EB09-4301-BFD2-BE14D87174A5}"/>
            </a:ext>
          </a:extLst>
        </xdr:cNvPr>
        <xdr:cNvSpPr/>
      </xdr:nvSpPr>
      <xdr:spPr>
        <a:xfrm>
          <a:off x="495300" y="2667000"/>
          <a:ext cx="723900" cy="314325"/>
        </a:xfrm>
        <a:prstGeom prst="rect">
          <a:avLst/>
        </a:prstGeom>
        <a:solidFill>
          <a:schemeClr val="accent6">
            <a:lumMod val="60000"/>
            <a:lumOff val="4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1100"/>
            <a:t>I9</a:t>
          </a:r>
        </a:p>
      </xdr:txBody>
    </xdr:sp>
    <xdr:clientData/>
  </xdr:twoCellAnchor>
  <xdr:twoCellAnchor>
    <xdr:from>
      <xdr:col>0</xdr:col>
      <xdr:colOff>504825</xdr:colOff>
      <xdr:row>17</xdr:row>
      <xdr:rowOff>0</xdr:rowOff>
    </xdr:from>
    <xdr:to>
      <xdr:col>2</xdr:col>
      <xdr:colOff>9525</xdr:colOff>
      <xdr:row>18</xdr:row>
      <xdr:rowOff>123825</xdr:rowOff>
    </xdr:to>
    <xdr:sp macro="" textlink="">
      <xdr:nvSpPr>
        <xdr:cNvPr id="14" name="Retângulo 13">
          <a:extLst>
            <a:ext uri="{FF2B5EF4-FFF2-40B4-BE49-F238E27FC236}">
              <a16:creationId xmlns:a16="http://schemas.microsoft.com/office/drawing/2014/main" id="{947E54E5-F95B-4622-802D-4FEDE8F5CB3D}"/>
            </a:ext>
          </a:extLst>
        </xdr:cNvPr>
        <xdr:cNvSpPr/>
      </xdr:nvSpPr>
      <xdr:spPr>
        <a:xfrm>
          <a:off x="504825" y="3238500"/>
          <a:ext cx="723900" cy="314325"/>
        </a:xfrm>
        <a:prstGeom prst="rect">
          <a:avLst/>
        </a:prstGeom>
        <a:solidFill>
          <a:schemeClr val="accent6">
            <a:lumMod val="60000"/>
            <a:lumOff val="4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1100"/>
            <a:t>D5</a:t>
          </a:r>
        </a:p>
      </xdr:txBody>
    </xdr:sp>
    <xdr:clientData/>
  </xdr:twoCellAnchor>
  <xdr:twoCellAnchor>
    <xdr:from>
      <xdr:col>8</xdr:col>
      <xdr:colOff>504825</xdr:colOff>
      <xdr:row>13</xdr:row>
      <xdr:rowOff>57150</xdr:rowOff>
    </xdr:from>
    <xdr:to>
      <xdr:col>10</xdr:col>
      <xdr:colOff>9525</xdr:colOff>
      <xdr:row>14</xdr:row>
      <xdr:rowOff>180975</xdr:rowOff>
    </xdr:to>
    <xdr:sp macro="" textlink="">
      <xdr:nvSpPr>
        <xdr:cNvPr id="15" name="Retângulo 14">
          <a:extLst>
            <a:ext uri="{FF2B5EF4-FFF2-40B4-BE49-F238E27FC236}">
              <a16:creationId xmlns:a16="http://schemas.microsoft.com/office/drawing/2014/main" id="{D85D5261-AFAE-4486-B799-AA5DE5848BF6}"/>
            </a:ext>
          </a:extLst>
        </xdr:cNvPr>
        <xdr:cNvSpPr/>
      </xdr:nvSpPr>
      <xdr:spPr>
        <a:xfrm>
          <a:off x="5381625" y="2247900"/>
          <a:ext cx="723900" cy="314325"/>
        </a:xfrm>
        <a:prstGeom prst="rect">
          <a:avLst/>
        </a:prstGeom>
        <a:solidFill>
          <a:schemeClr val="accent6">
            <a:lumMod val="60000"/>
            <a:lumOff val="4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1100"/>
            <a:t>SHAV</a:t>
          </a:r>
        </a:p>
      </xdr:txBody>
    </xdr:sp>
    <xdr:clientData/>
  </xdr:twoCellAnchor>
  <xdr:twoCellAnchor>
    <xdr:from>
      <xdr:col>8</xdr:col>
      <xdr:colOff>495300</xdr:colOff>
      <xdr:row>16</xdr:row>
      <xdr:rowOff>0</xdr:rowOff>
    </xdr:from>
    <xdr:to>
      <xdr:col>10</xdr:col>
      <xdr:colOff>0</xdr:colOff>
      <xdr:row>17</xdr:row>
      <xdr:rowOff>123825</xdr:rowOff>
    </xdr:to>
    <xdr:sp macro="" textlink="">
      <xdr:nvSpPr>
        <xdr:cNvPr id="16" name="Retângulo 15">
          <a:extLst>
            <a:ext uri="{FF2B5EF4-FFF2-40B4-BE49-F238E27FC236}">
              <a16:creationId xmlns:a16="http://schemas.microsoft.com/office/drawing/2014/main" id="{DD0CBC23-26B3-4E32-92E4-4383D3DCAD69}"/>
            </a:ext>
          </a:extLst>
        </xdr:cNvPr>
        <xdr:cNvSpPr/>
      </xdr:nvSpPr>
      <xdr:spPr>
        <a:xfrm>
          <a:off x="5372100" y="2762250"/>
          <a:ext cx="723900" cy="314325"/>
        </a:xfrm>
        <a:prstGeom prst="rect">
          <a:avLst/>
        </a:prstGeom>
        <a:solidFill>
          <a:schemeClr val="accent6">
            <a:lumMod val="60000"/>
            <a:lumOff val="4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1100"/>
            <a:t>PFAUTER</a:t>
          </a:r>
        </a:p>
      </xdr:txBody>
    </xdr:sp>
    <xdr:clientData/>
  </xdr:twoCellAnchor>
  <xdr:twoCellAnchor>
    <xdr:from>
      <xdr:col>11</xdr:col>
      <xdr:colOff>9525</xdr:colOff>
      <xdr:row>20</xdr:row>
      <xdr:rowOff>0</xdr:rowOff>
    </xdr:from>
    <xdr:to>
      <xdr:col>12</xdr:col>
      <xdr:colOff>123825</xdr:colOff>
      <xdr:row>21</xdr:row>
      <xdr:rowOff>123825</xdr:rowOff>
    </xdr:to>
    <xdr:sp macro="" textlink="">
      <xdr:nvSpPr>
        <xdr:cNvPr id="17" name="Retângulo 16">
          <a:extLst>
            <a:ext uri="{FF2B5EF4-FFF2-40B4-BE49-F238E27FC236}">
              <a16:creationId xmlns:a16="http://schemas.microsoft.com/office/drawing/2014/main" id="{6670FDAC-5FD4-4548-BDCD-CB85B65E42BB}"/>
            </a:ext>
          </a:extLst>
        </xdr:cNvPr>
        <xdr:cNvSpPr/>
      </xdr:nvSpPr>
      <xdr:spPr>
        <a:xfrm>
          <a:off x="6715125" y="3810000"/>
          <a:ext cx="723900" cy="314325"/>
        </a:xfrm>
        <a:prstGeom prst="rect">
          <a:avLst/>
        </a:prstGeom>
        <a:solidFill>
          <a:schemeClr val="accent6">
            <a:lumMod val="60000"/>
            <a:lumOff val="4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1100"/>
            <a:t>ERGO</a:t>
          </a:r>
        </a:p>
      </xdr:txBody>
    </xdr:sp>
    <xdr:clientData/>
  </xdr:twoCellAnchor>
  <xdr:twoCellAnchor>
    <xdr:from>
      <xdr:col>8</xdr:col>
      <xdr:colOff>495300</xdr:colOff>
      <xdr:row>20</xdr:row>
      <xdr:rowOff>19050</xdr:rowOff>
    </xdr:from>
    <xdr:to>
      <xdr:col>10</xdr:col>
      <xdr:colOff>0</xdr:colOff>
      <xdr:row>21</xdr:row>
      <xdr:rowOff>142875</xdr:rowOff>
    </xdr:to>
    <xdr:sp macro="" textlink="">
      <xdr:nvSpPr>
        <xdr:cNvPr id="18" name="Retângulo 17">
          <a:extLst>
            <a:ext uri="{FF2B5EF4-FFF2-40B4-BE49-F238E27FC236}">
              <a16:creationId xmlns:a16="http://schemas.microsoft.com/office/drawing/2014/main" id="{2D0130FE-1503-4294-AE67-FF2F5C3D6531}"/>
            </a:ext>
          </a:extLst>
        </xdr:cNvPr>
        <xdr:cNvSpPr/>
      </xdr:nvSpPr>
      <xdr:spPr>
        <a:xfrm>
          <a:off x="5372100" y="3829050"/>
          <a:ext cx="723900" cy="314325"/>
        </a:xfrm>
        <a:prstGeom prst="rect">
          <a:avLst/>
        </a:prstGeom>
        <a:solidFill>
          <a:schemeClr val="accent6">
            <a:lumMod val="60000"/>
            <a:lumOff val="4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1100"/>
            <a:t>COPE</a:t>
          </a:r>
        </a:p>
      </xdr:txBody>
    </xdr:sp>
    <xdr:clientData/>
  </xdr:twoCellAnchor>
  <xdr:twoCellAnchor>
    <xdr:from>
      <xdr:col>8</xdr:col>
      <xdr:colOff>495300</xdr:colOff>
      <xdr:row>3</xdr:row>
      <xdr:rowOff>180975</xdr:rowOff>
    </xdr:from>
    <xdr:to>
      <xdr:col>10</xdr:col>
      <xdr:colOff>0</xdr:colOff>
      <xdr:row>5</xdr:row>
      <xdr:rowOff>114300</xdr:rowOff>
    </xdr:to>
    <xdr:sp macro="" textlink="">
      <xdr:nvSpPr>
        <xdr:cNvPr id="19" name="Retângulo 18">
          <a:extLst>
            <a:ext uri="{FF2B5EF4-FFF2-40B4-BE49-F238E27FC236}">
              <a16:creationId xmlns:a16="http://schemas.microsoft.com/office/drawing/2014/main" id="{53C43144-657D-48B3-A882-6EF9845024EF}"/>
            </a:ext>
          </a:extLst>
        </xdr:cNvPr>
        <xdr:cNvSpPr/>
      </xdr:nvSpPr>
      <xdr:spPr>
        <a:xfrm>
          <a:off x="5372100" y="942975"/>
          <a:ext cx="723900" cy="314325"/>
        </a:xfrm>
        <a:prstGeom prst="rect">
          <a:avLst/>
        </a:prstGeom>
        <a:solidFill>
          <a:schemeClr val="accent6">
            <a:lumMod val="60000"/>
            <a:lumOff val="4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pt-BR" sz="1100"/>
            <a:t>Z3</a:t>
          </a:r>
        </a:p>
      </xdr:txBody>
    </xdr:sp>
    <xdr:clientData/>
  </xdr:twoCellAnchor>
  <xdr:twoCellAnchor>
    <xdr:from>
      <xdr:col>11</xdr:col>
      <xdr:colOff>9525</xdr:colOff>
      <xdr:row>16</xdr:row>
      <xdr:rowOff>9525</xdr:rowOff>
    </xdr:from>
    <xdr:to>
      <xdr:col>12</xdr:col>
      <xdr:colOff>123825</xdr:colOff>
      <xdr:row>17</xdr:row>
      <xdr:rowOff>133350</xdr:rowOff>
    </xdr:to>
    <xdr:sp macro="" textlink="">
      <xdr:nvSpPr>
        <xdr:cNvPr id="20" name="Retângulo 19">
          <a:extLst>
            <a:ext uri="{FF2B5EF4-FFF2-40B4-BE49-F238E27FC236}">
              <a16:creationId xmlns:a16="http://schemas.microsoft.com/office/drawing/2014/main" id="{BB974EC4-51B5-4F41-9BD3-F6ABC51A8E5C}"/>
            </a:ext>
          </a:extLst>
        </xdr:cNvPr>
        <xdr:cNvSpPr/>
      </xdr:nvSpPr>
      <xdr:spPr>
        <a:xfrm>
          <a:off x="6715125" y="2771775"/>
          <a:ext cx="723900" cy="314325"/>
        </a:xfrm>
        <a:prstGeom prst="rect">
          <a:avLst/>
        </a:prstGeom>
        <a:solidFill>
          <a:schemeClr val="accent6">
            <a:lumMod val="60000"/>
            <a:lumOff val="4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1100"/>
            <a:t>PFAUTER</a:t>
          </a:r>
        </a:p>
      </xdr:txBody>
    </xdr:sp>
    <xdr:clientData/>
  </xdr:twoCellAnchor>
  <xdr:twoCellAnchor>
    <xdr:from>
      <xdr:col>11</xdr:col>
      <xdr:colOff>9525</xdr:colOff>
      <xdr:row>13</xdr:row>
      <xdr:rowOff>57150</xdr:rowOff>
    </xdr:from>
    <xdr:to>
      <xdr:col>12</xdr:col>
      <xdr:colOff>123825</xdr:colOff>
      <xdr:row>14</xdr:row>
      <xdr:rowOff>180975</xdr:rowOff>
    </xdr:to>
    <xdr:sp macro="" textlink="">
      <xdr:nvSpPr>
        <xdr:cNvPr id="21" name="Retângulo 20">
          <a:extLst>
            <a:ext uri="{FF2B5EF4-FFF2-40B4-BE49-F238E27FC236}">
              <a16:creationId xmlns:a16="http://schemas.microsoft.com/office/drawing/2014/main" id="{8F695F6C-A638-4694-8B02-79B897F42FD6}"/>
            </a:ext>
          </a:extLst>
        </xdr:cNvPr>
        <xdr:cNvSpPr/>
      </xdr:nvSpPr>
      <xdr:spPr>
        <a:xfrm>
          <a:off x="6715125" y="2247900"/>
          <a:ext cx="723900" cy="314325"/>
        </a:xfrm>
        <a:prstGeom prst="rect">
          <a:avLst/>
        </a:prstGeom>
        <a:solidFill>
          <a:schemeClr val="accent6">
            <a:lumMod val="60000"/>
            <a:lumOff val="4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1100"/>
            <a:t>SHAV</a:t>
          </a:r>
        </a:p>
      </xdr:txBody>
    </xdr:sp>
    <xdr:clientData/>
  </xdr:twoCellAnchor>
  <xdr:twoCellAnchor>
    <xdr:from>
      <xdr:col>11</xdr:col>
      <xdr:colOff>19050</xdr:colOff>
      <xdr:row>1</xdr:row>
      <xdr:rowOff>9525</xdr:rowOff>
    </xdr:from>
    <xdr:to>
      <xdr:col>12</xdr:col>
      <xdr:colOff>133350</xdr:colOff>
      <xdr:row>2</xdr:row>
      <xdr:rowOff>133350</xdr:rowOff>
    </xdr:to>
    <xdr:sp macro="" textlink="">
      <xdr:nvSpPr>
        <xdr:cNvPr id="22" name="Retângulo 21">
          <a:extLst>
            <a:ext uri="{FF2B5EF4-FFF2-40B4-BE49-F238E27FC236}">
              <a16:creationId xmlns:a16="http://schemas.microsoft.com/office/drawing/2014/main" id="{984ED109-70F4-4F81-8096-65BF596EA192}"/>
            </a:ext>
          </a:extLst>
        </xdr:cNvPr>
        <xdr:cNvSpPr/>
      </xdr:nvSpPr>
      <xdr:spPr>
        <a:xfrm>
          <a:off x="6724650" y="390525"/>
          <a:ext cx="723900" cy="314325"/>
        </a:xfrm>
        <a:prstGeom prst="rect">
          <a:avLst/>
        </a:prstGeom>
        <a:solidFill>
          <a:schemeClr val="accent6">
            <a:lumMod val="60000"/>
            <a:lumOff val="4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pt-BR" sz="1100"/>
            <a:t>Z2</a:t>
          </a:r>
        </a:p>
      </xdr:txBody>
    </xdr:sp>
    <xdr:clientData/>
  </xdr:twoCellAnchor>
  <xdr:twoCellAnchor>
    <xdr:from>
      <xdr:col>8</xdr:col>
      <xdr:colOff>495300</xdr:colOff>
      <xdr:row>1</xdr:row>
      <xdr:rowOff>9525</xdr:rowOff>
    </xdr:from>
    <xdr:to>
      <xdr:col>10</xdr:col>
      <xdr:colOff>0</xdr:colOff>
      <xdr:row>2</xdr:row>
      <xdr:rowOff>133350</xdr:rowOff>
    </xdr:to>
    <xdr:sp macro="" textlink="">
      <xdr:nvSpPr>
        <xdr:cNvPr id="23" name="Retângulo 22">
          <a:extLst>
            <a:ext uri="{FF2B5EF4-FFF2-40B4-BE49-F238E27FC236}">
              <a16:creationId xmlns:a16="http://schemas.microsoft.com/office/drawing/2014/main" id="{7CBBB51E-962C-4B27-A91B-7FAB520563D8}"/>
            </a:ext>
          </a:extLst>
        </xdr:cNvPr>
        <xdr:cNvSpPr/>
      </xdr:nvSpPr>
      <xdr:spPr>
        <a:xfrm>
          <a:off x="5372100" y="390525"/>
          <a:ext cx="723900" cy="314325"/>
        </a:xfrm>
        <a:prstGeom prst="rect">
          <a:avLst/>
        </a:prstGeom>
        <a:solidFill>
          <a:schemeClr val="accent6">
            <a:lumMod val="60000"/>
            <a:lumOff val="4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pt-BR" sz="1100"/>
            <a:t>Z1</a:t>
          </a:r>
        </a:p>
      </xdr:txBody>
    </xdr:sp>
    <xdr:clientData/>
  </xdr:twoCellAnchor>
  <xdr:twoCellAnchor>
    <xdr:from>
      <xdr:col>14</xdr:col>
      <xdr:colOff>476250</xdr:colOff>
      <xdr:row>16</xdr:row>
      <xdr:rowOff>28575</xdr:rowOff>
    </xdr:from>
    <xdr:to>
      <xdr:col>15</xdr:col>
      <xdr:colOff>590550</xdr:colOff>
      <xdr:row>17</xdr:row>
      <xdr:rowOff>152400</xdr:rowOff>
    </xdr:to>
    <xdr:sp macro="" textlink="">
      <xdr:nvSpPr>
        <xdr:cNvPr id="24" name="Retângulo 23">
          <a:extLst>
            <a:ext uri="{FF2B5EF4-FFF2-40B4-BE49-F238E27FC236}">
              <a16:creationId xmlns:a16="http://schemas.microsoft.com/office/drawing/2014/main" id="{05398E21-AA24-475B-BE77-F05BDCDD62E2}"/>
            </a:ext>
          </a:extLst>
        </xdr:cNvPr>
        <xdr:cNvSpPr/>
      </xdr:nvSpPr>
      <xdr:spPr>
        <a:xfrm>
          <a:off x="9010650" y="2790825"/>
          <a:ext cx="723900" cy="314325"/>
        </a:xfrm>
        <a:prstGeom prst="rect">
          <a:avLst/>
        </a:prstGeom>
        <a:solidFill>
          <a:schemeClr val="accent6">
            <a:lumMod val="60000"/>
            <a:lumOff val="4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1100"/>
            <a:t>MAZAK</a:t>
          </a:r>
        </a:p>
      </xdr:txBody>
    </xdr:sp>
    <xdr:clientData/>
  </xdr:twoCellAnchor>
  <xdr:twoCellAnchor>
    <xdr:from>
      <xdr:col>16</xdr:col>
      <xdr:colOff>0</xdr:colOff>
      <xdr:row>14</xdr:row>
      <xdr:rowOff>57150</xdr:rowOff>
    </xdr:from>
    <xdr:to>
      <xdr:col>17</xdr:col>
      <xdr:colOff>114300</xdr:colOff>
      <xdr:row>15</xdr:row>
      <xdr:rowOff>180975</xdr:rowOff>
    </xdr:to>
    <xdr:sp macro="" textlink="">
      <xdr:nvSpPr>
        <xdr:cNvPr id="25" name="Retângulo 24">
          <a:extLst>
            <a:ext uri="{FF2B5EF4-FFF2-40B4-BE49-F238E27FC236}">
              <a16:creationId xmlns:a16="http://schemas.microsoft.com/office/drawing/2014/main" id="{29F1E1EF-A7AA-45DE-9CB5-EB41DA2B0962}"/>
            </a:ext>
          </a:extLst>
        </xdr:cNvPr>
        <xdr:cNvSpPr/>
      </xdr:nvSpPr>
      <xdr:spPr>
        <a:xfrm>
          <a:off x="9753600" y="2724150"/>
          <a:ext cx="723900" cy="314325"/>
        </a:xfrm>
        <a:prstGeom prst="rect">
          <a:avLst/>
        </a:prstGeom>
        <a:solidFill>
          <a:schemeClr val="accent6">
            <a:lumMod val="60000"/>
            <a:lumOff val="4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1100"/>
            <a:t>FANUC 3</a:t>
          </a:r>
        </a:p>
      </xdr:txBody>
    </xdr:sp>
    <xdr:clientData/>
  </xdr:twoCellAnchor>
  <xdr:twoCellAnchor>
    <xdr:from>
      <xdr:col>14</xdr:col>
      <xdr:colOff>495300</xdr:colOff>
      <xdr:row>11</xdr:row>
      <xdr:rowOff>47625</xdr:rowOff>
    </xdr:from>
    <xdr:to>
      <xdr:col>16</xdr:col>
      <xdr:colOff>0</xdr:colOff>
      <xdr:row>12</xdr:row>
      <xdr:rowOff>171450</xdr:rowOff>
    </xdr:to>
    <xdr:sp macro="" textlink="">
      <xdr:nvSpPr>
        <xdr:cNvPr id="26" name="Retângulo 25">
          <a:extLst>
            <a:ext uri="{FF2B5EF4-FFF2-40B4-BE49-F238E27FC236}">
              <a16:creationId xmlns:a16="http://schemas.microsoft.com/office/drawing/2014/main" id="{74865942-DE8E-4DF8-8AB8-5141852879F4}"/>
            </a:ext>
          </a:extLst>
        </xdr:cNvPr>
        <xdr:cNvSpPr/>
      </xdr:nvSpPr>
      <xdr:spPr>
        <a:xfrm>
          <a:off x="9029700" y="1857375"/>
          <a:ext cx="723900" cy="3143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1100"/>
            <a:t>MCPH</a:t>
          </a:r>
        </a:p>
      </xdr:txBody>
    </xdr:sp>
    <xdr:clientData/>
  </xdr:twoCellAnchor>
  <xdr:twoCellAnchor>
    <xdr:from>
      <xdr:col>3</xdr:col>
      <xdr:colOff>9525</xdr:colOff>
      <xdr:row>17</xdr:row>
      <xdr:rowOff>19050</xdr:rowOff>
    </xdr:from>
    <xdr:to>
      <xdr:col>4</xdr:col>
      <xdr:colOff>123825</xdr:colOff>
      <xdr:row>18</xdr:row>
      <xdr:rowOff>142875</xdr:rowOff>
    </xdr:to>
    <xdr:sp macro="" textlink="">
      <xdr:nvSpPr>
        <xdr:cNvPr id="27" name="Retângulo 26">
          <a:extLst>
            <a:ext uri="{FF2B5EF4-FFF2-40B4-BE49-F238E27FC236}">
              <a16:creationId xmlns:a16="http://schemas.microsoft.com/office/drawing/2014/main" id="{D134A0DA-C189-4F53-A35D-FB2CD02A54BB}"/>
            </a:ext>
          </a:extLst>
        </xdr:cNvPr>
        <xdr:cNvSpPr/>
      </xdr:nvSpPr>
      <xdr:spPr>
        <a:xfrm>
          <a:off x="1838325" y="3257550"/>
          <a:ext cx="723900" cy="314325"/>
        </a:xfrm>
        <a:prstGeom prst="rect">
          <a:avLst/>
        </a:prstGeom>
        <a:solidFill>
          <a:schemeClr val="accent6">
            <a:lumMod val="60000"/>
            <a:lumOff val="4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1100"/>
            <a:t>D6</a:t>
          </a:r>
        </a:p>
      </xdr:txBody>
    </xdr:sp>
    <xdr:clientData/>
  </xdr:twoCellAnchor>
  <xdr:twoCellAnchor>
    <xdr:from>
      <xdr:col>0</xdr:col>
      <xdr:colOff>495300</xdr:colOff>
      <xdr:row>5</xdr:row>
      <xdr:rowOff>180975</xdr:rowOff>
    </xdr:from>
    <xdr:to>
      <xdr:col>2</xdr:col>
      <xdr:colOff>0</xdr:colOff>
      <xdr:row>7</xdr:row>
      <xdr:rowOff>114300</xdr:rowOff>
    </xdr:to>
    <xdr:sp macro="" textlink="">
      <xdr:nvSpPr>
        <xdr:cNvPr id="28" name="Retângulo 27">
          <a:extLst>
            <a:ext uri="{FF2B5EF4-FFF2-40B4-BE49-F238E27FC236}">
              <a16:creationId xmlns:a16="http://schemas.microsoft.com/office/drawing/2014/main" id="{6088ACE2-50DC-46C8-911D-8806B89BDE2E}"/>
            </a:ext>
          </a:extLst>
        </xdr:cNvPr>
        <xdr:cNvSpPr/>
      </xdr:nvSpPr>
      <xdr:spPr>
        <a:xfrm>
          <a:off x="495300" y="1323975"/>
          <a:ext cx="723900" cy="314325"/>
        </a:xfrm>
        <a:prstGeom prst="rect">
          <a:avLst/>
        </a:prstGeom>
        <a:solidFill>
          <a:schemeClr val="accent6">
            <a:lumMod val="60000"/>
            <a:lumOff val="4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1100"/>
            <a:t>VISION</a:t>
          </a:r>
        </a:p>
      </xdr:txBody>
    </xdr:sp>
    <xdr:clientData/>
  </xdr:twoCellAnchor>
  <xdr:twoCellAnchor>
    <xdr:from>
      <xdr:col>12</xdr:col>
      <xdr:colOff>514350</xdr:colOff>
      <xdr:row>16</xdr:row>
      <xdr:rowOff>9525</xdr:rowOff>
    </xdr:from>
    <xdr:to>
      <xdr:col>14</xdr:col>
      <xdr:colOff>19050</xdr:colOff>
      <xdr:row>17</xdr:row>
      <xdr:rowOff>133350</xdr:rowOff>
    </xdr:to>
    <xdr:sp macro="" textlink="">
      <xdr:nvSpPr>
        <xdr:cNvPr id="29" name="Retângulo 28">
          <a:extLst>
            <a:ext uri="{FF2B5EF4-FFF2-40B4-BE49-F238E27FC236}">
              <a16:creationId xmlns:a16="http://schemas.microsoft.com/office/drawing/2014/main" id="{1E234904-43EE-4088-9412-C0C6D3E4844C}"/>
            </a:ext>
          </a:extLst>
        </xdr:cNvPr>
        <xdr:cNvSpPr/>
      </xdr:nvSpPr>
      <xdr:spPr>
        <a:xfrm>
          <a:off x="7829550" y="2771775"/>
          <a:ext cx="723900" cy="314325"/>
        </a:xfrm>
        <a:prstGeom prst="rect">
          <a:avLst/>
        </a:prstGeom>
        <a:solidFill>
          <a:schemeClr val="accent2">
            <a:lumMod val="40000"/>
            <a:lumOff val="6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1100"/>
            <a:t>MC25K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9525</xdr:colOff>
      <xdr:row>9</xdr:row>
      <xdr:rowOff>19050</xdr:rowOff>
    </xdr:from>
    <xdr:to>
      <xdr:col>18</xdr:col>
      <xdr:colOff>9525</xdr:colOff>
      <xdr:row>10</xdr:row>
      <xdr:rowOff>133350</xdr:rowOff>
    </xdr:to>
    <xdr:sp macro="" textlink="">
      <xdr:nvSpPr>
        <xdr:cNvPr id="2" name="Retângulo 1">
          <a:extLst>
            <a:ext uri="{FF2B5EF4-FFF2-40B4-BE49-F238E27FC236}">
              <a16:creationId xmlns:a16="http://schemas.microsoft.com/office/drawing/2014/main" id="{2D1C0719-4624-4DA0-320E-F73472F96A4F}"/>
            </a:ext>
          </a:extLst>
        </xdr:cNvPr>
        <xdr:cNvSpPr/>
      </xdr:nvSpPr>
      <xdr:spPr>
        <a:xfrm>
          <a:off x="10372725" y="1162050"/>
          <a:ext cx="609600" cy="3048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1100"/>
            <a:t>25.5</a:t>
          </a:r>
        </a:p>
      </xdr:txBody>
    </xdr:sp>
    <xdr:clientData/>
  </xdr:twoCellAnchor>
  <xdr:twoCellAnchor>
    <xdr:from>
      <xdr:col>17</xdr:col>
      <xdr:colOff>9525</xdr:colOff>
      <xdr:row>7</xdr:row>
      <xdr:rowOff>9525</xdr:rowOff>
    </xdr:from>
    <xdr:to>
      <xdr:col>18</xdr:col>
      <xdr:colOff>9525</xdr:colOff>
      <xdr:row>8</xdr:row>
      <xdr:rowOff>123825</xdr:rowOff>
    </xdr:to>
    <xdr:sp macro="" textlink="">
      <xdr:nvSpPr>
        <xdr:cNvPr id="3" name="Retângulo 2">
          <a:extLst>
            <a:ext uri="{FF2B5EF4-FFF2-40B4-BE49-F238E27FC236}">
              <a16:creationId xmlns:a16="http://schemas.microsoft.com/office/drawing/2014/main" id="{4809F076-9B69-41AD-883C-AD8584E35973}"/>
            </a:ext>
          </a:extLst>
        </xdr:cNvPr>
        <xdr:cNvSpPr/>
      </xdr:nvSpPr>
      <xdr:spPr>
        <a:xfrm>
          <a:off x="10372725" y="771525"/>
          <a:ext cx="609600" cy="304800"/>
        </a:xfrm>
        <a:prstGeom prst="rect">
          <a:avLst/>
        </a:prstGeom>
        <a:solidFill>
          <a:srgbClr val="92D05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1100"/>
            <a:t>GROB</a:t>
          </a:r>
        </a:p>
      </xdr:txBody>
    </xdr:sp>
    <xdr:clientData/>
  </xdr:twoCellAnchor>
  <xdr:twoCellAnchor>
    <xdr:from>
      <xdr:col>19</xdr:col>
      <xdr:colOff>0</xdr:colOff>
      <xdr:row>20</xdr:row>
      <xdr:rowOff>0</xdr:rowOff>
    </xdr:from>
    <xdr:to>
      <xdr:col>20</xdr:col>
      <xdr:colOff>0</xdr:colOff>
      <xdr:row>21</xdr:row>
      <xdr:rowOff>114300</xdr:rowOff>
    </xdr:to>
    <xdr:sp macro="" textlink="">
      <xdr:nvSpPr>
        <xdr:cNvPr id="4" name="Retângulo 3">
          <a:extLst>
            <a:ext uri="{FF2B5EF4-FFF2-40B4-BE49-F238E27FC236}">
              <a16:creationId xmlns:a16="http://schemas.microsoft.com/office/drawing/2014/main" id="{6B855DE2-B8FD-4B7E-85B4-D04805E29519}"/>
            </a:ext>
          </a:extLst>
        </xdr:cNvPr>
        <xdr:cNvSpPr/>
      </xdr:nvSpPr>
      <xdr:spPr>
        <a:xfrm>
          <a:off x="11582400" y="3810000"/>
          <a:ext cx="609600" cy="3048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1100"/>
            <a:t>25.1</a:t>
          </a:r>
        </a:p>
      </xdr:txBody>
    </xdr:sp>
    <xdr:clientData/>
  </xdr:twoCellAnchor>
  <xdr:twoCellAnchor>
    <xdr:from>
      <xdr:col>19</xdr:col>
      <xdr:colOff>0</xdr:colOff>
      <xdr:row>17</xdr:row>
      <xdr:rowOff>19050</xdr:rowOff>
    </xdr:from>
    <xdr:to>
      <xdr:col>20</xdr:col>
      <xdr:colOff>0</xdr:colOff>
      <xdr:row>18</xdr:row>
      <xdr:rowOff>133350</xdr:rowOff>
    </xdr:to>
    <xdr:sp macro="" textlink="">
      <xdr:nvSpPr>
        <xdr:cNvPr id="5" name="Retângulo 4">
          <a:extLst>
            <a:ext uri="{FF2B5EF4-FFF2-40B4-BE49-F238E27FC236}">
              <a16:creationId xmlns:a16="http://schemas.microsoft.com/office/drawing/2014/main" id="{4AEF2D81-85AB-4025-BCE2-D608FABE4FC4}"/>
            </a:ext>
          </a:extLst>
        </xdr:cNvPr>
        <xdr:cNvSpPr/>
      </xdr:nvSpPr>
      <xdr:spPr>
        <a:xfrm>
          <a:off x="11582400" y="3257550"/>
          <a:ext cx="609600" cy="3048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1100"/>
            <a:t>28.1</a:t>
          </a:r>
        </a:p>
      </xdr:txBody>
    </xdr:sp>
    <xdr:clientData/>
  </xdr:twoCellAnchor>
  <xdr:twoCellAnchor>
    <xdr:from>
      <xdr:col>19</xdr:col>
      <xdr:colOff>9525</xdr:colOff>
      <xdr:row>13</xdr:row>
      <xdr:rowOff>9525</xdr:rowOff>
    </xdr:from>
    <xdr:to>
      <xdr:col>20</xdr:col>
      <xdr:colOff>9525</xdr:colOff>
      <xdr:row>14</xdr:row>
      <xdr:rowOff>123825</xdr:rowOff>
    </xdr:to>
    <xdr:sp macro="" textlink="">
      <xdr:nvSpPr>
        <xdr:cNvPr id="6" name="Retângulo 5">
          <a:extLst>
            <a:ext uri="{FF2B5EF4-FFF2-40B4-BE49-F238E27FC236}">
              <a16:creationId xmlns:a16="http://schemas.microsoft.com/office/drawing/2014/main" id="{E0CB801C-6A29-4D40-B500-A70A1C9F70F0}"/>
            </a:ext>
          </a:extLst>
        </xdr:cNvPr>
        <xdr:cNvSpPr/>
      </xdr:nvSpPr>
      <xdr:spPr>
        <a:xfrm>
          <a:off x="11591925" y="1914525"/>
          <a:ext cx="609600" cy="3048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1100"/>
            <a:t>MC12</a:t>
          </a:r>
        </a:p>
      </xdr:txBody>
    </xdr:sp>
    <xdr:clientData/>
  </xdr:twoCellAnchor>
  <xdr:twoCellAnchor>
    <xdr:from>
      <xdr:col>19</xdr:col>
      <xdr:colOff>9525</xdr:colOff>
      <xdr:row>11</xdr:row>
      <xdr:rowOff>0</xdr:rowOff>
    </xdr:from>
    <xdr:to>
      <xdr:col>20</xdr:col>
      <xdr:colOff>9525</xdr:colOff>
      <xdr:row>12</xdr:row>
      <xdr:rowOff>114300</xdr:rowOff>
    </xdr:to>
    <xdr:sp macro="" textlink="">
      <xdr:nvSpPr>
        <xdr:cNvPr id="7" name="Retângulo 6">
          <a:extLst>
            <a:ext uri="{FF2B5EF4-FFF2-40B4-BE49-F238E27FC236}">
              <a16:creationId xmlns:a16="http://schemas.microsoft.com/office/drawing/2014/main" id="{6CB7F3F1-932B-4646-A6B5-4C04716B3495}"/>
            </a:ext>
          </a:extLst>
        </xdr:cNvPr>
        <xdr:cNvSpPr/>
      </xdr:nvSpPr>
      <xdr:spPr>
        <a:xfrm>
          <a:off x="11591925" y="1524000"/>
          <a:ext cx="609600" cy="3048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1100"/>
            <a:t>MA400</a:t>
          </a:r>
        </a:p>
      </xdr:txBody>
    </xdr:sp>
    <xdr:clientData/>
  </xdr:twoCellAnchor>
  <xdr:twoCellAnchor>
    <xdr:from>
      <xdr:col>19</xdr:col>
      <xdr:colOff>9525</xdr:colOff>
      <xdr:row>9</xdr:row>
      <xdr:rowOff>0</xdr:rowOff>
    </xdr:from>
    <xdr:to>
      <xdr:col>20</xdr:col>
      <xdr:colOff>9525</xdr:colOff>
      <xdr:row>10</xdr:row>
      <xdr:rowOff>114300</xdr:rowOff>
    </xdr:to>
    <xdr:sp macro="" textlink="">
      <xdr:nvSpPr>
        <xdr:cNvPr id="8" name="Retângulo 7">
          <a:extLst>
            <a:ext uri="{FF2B5EF4-FFF2-40B4-BE49-F238E27FC236}">
              <a16:creationId xmlns:a16="http://schemas.microsoft.com/office/drawing/2014/main" id="{CD3DD3BE-C0FA-4F63-B554-CB590F2C8AE9}"/>
            </a:ext>
          </a:extLst>
        </xdr:cNvPr>
        <xdr:cNvSpPr/>
      </xdr:nvSpPr>
      <xdr:spPr>
        <a:xfrm>
          <a:off x="11591925" y="1143000"/>
          <a:ext cx="609600" cy="3048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1100"/>
            <a:t>25.4</a:t>
          </a:r>
        </a:p>
      </xdr:txBody>
    </xdr:sp>
    <xdr:clientData/>
  </xdr:twoCellAnchor>
  <xdr:twoCellAnchor>
    <xdr:from>
      <xdr:col>19</xdr:col>
      <xdr:colOff>9525</xdr:colOff>
      <xdr:row>6</xdr:row>
      <xdr:rowOff>180975</xdr:rowOff>
    </xdr:from>
    <xdr:to>
      <xdr:col>20</xdr:col>
      <xdr:colOff>9525</xdr:colOff>
      <xdr:row>8</xdr:row>
      <xdr:rowOff>104775</xdr:rowOff>
    </xdr:to>
    <xdr:sp macro="" textlink="">
      <xdr:nvSpPr>
        <xdr:cNvPr id="9" name="Retângulo 8">
          <a:extLst>
            <a:ext uri="{FF2B5EF4-FFF2-40B4-BE49-F238E27FC236}">
              <a16:creationId xmlns:a16="http://schemas.microsoft.com/office/drawing/2014/main" id="{1167FB5F-843E-49EF-9C5E-3D9709C7F23E}"/>
            </a:ext>
          </a:extLst>
        </xdr:cNvPr>
        <xdr:cNvSpPr/>
      </xdr:nvSpPr>
      <xdr:spPr>
        <a:xfrm>
          <a:off x="11591925" y="752475"/>
          <a:ext cx="609600" cy="3048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1100"/>
            <a:t>28.2</a:t>
          </a:r>
        </a:p>
      </xdr:txBody>
    </xdr:sp>
    <xdr:clientData/>
  </xdr:twoCellAnchor>
  <xdr:twoCellAnchor>
    <xdr:from>
      <xdr:col>19</xdr:col>
      <xdr:colOff>0</xdr:colOff>
      <xdr:row>5</xdr:row>
      <xdr:rowOff>9525</xdr:rowOff>
    </xdr:from>
    <xdr:to>
      <xdr:col>20</xdr:col>
      <xdr:colOff>0</xdr:colOff>
      <xdr:row>6</xdr:row>
      <xdr:rowOff>123825</xdr:rowOff>
    </xdr:to>
    <xdr:sp macro="" textlink="">
      <xdr:nvSpPr>
        <xdr:cNvPr id="10" name="Retângulo 9">
          <a:extLst>
            <a:ext uri="{FF2B5EF4-FFF2-40B4-BE49-F238E27FC236}">
              <a16:creationId xmlns:a16="http://schemas.microsoft.com/office/drawing/2014/main" id="{5DEFC845-E8BD-4F07-A304-D7DED7EF1FD8}"/>
            </a:ext>
          </a:extLst>
        </xdr:cNvPr>
        <xdr:cNvSpPr/>
      </xdr:nvSpPr>
      <xdr:spPr>
        <a:xfrm>
          <a:off x="11582400" y="390525"/>
          <a:ext cx="609600" cy="3048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1050"/>
            <a:t>FH4000</a:t>
          </a:r>
        </a:p>
      </xdr:txBody>
    </xdr:sp>
    <xdr:clientData/>
  </xdr:twoCellAnchor>
  <xdr:twoCellAnchor>
    <xdr:from>
      <xdr:col>17</xdr:col>
      <xdr:colOff>9525</xdr:colOff>
      <xdr:row>11</xdr:row>
      <xdr:rowOff>0</xdr:rowOff>
    </xdr:from>
    <xdr:to>
      <xdr:col>18</xdr:col>
      <xdr:colOff>9525</xdr:colOff>
      <xdr:row>12</xdr:row>
      <xdr:rowOff>114300</xdr:rowOff>
    </xdr:to>
    <xdr:sp macro="" textlink="">
      <xdr:nvSpPr>
        <xdr:cNvPr id="11" name="Retângulo 10">
          <a:extLst>
            <a:ext uri="{FF2B5EF4-FFF2-40B4-BE49-F238E27FC236}">
              <a16:creationId xmlns:a16="http://schemas.microsoft.com/office/drawing/2014/main" id="{F5C04C11-82DC-4CA3-A56D-3B6E872D2E20}"/>
            </a:ext>
          </a:extLst>
        </xdr:cNvPr>
        <xdr:cNvSpPr/>
      </xdr:nvSpPr>
      <xdr:spPr>
        <a:xfrm>
          <a:off x="10372725" y="1524000"/>
          <a:ext cx="609600" cy="304800"/>
        </a:xfrm>
        <a:prstGeom prst="rect">
          <a:avLst/>
        </a:prstGeom>
        <a:solidFill>
          <a:schemeClr val="accent2">
            <a:lumMod val="40000"/>
            <a:lumOff val="6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1100"/>
            <a:t>FLEX</a:t>
          </a:r>
        </a:p>
      </xdr:txBody>
    </xdr:sp>
    <xdr:clientData/>
  </xdr:twoCellAnchor>
  <xdr:twoCellAnchor>
    <xdr:from>
      <xdr:col>17</xdr:col>
      <xdr:colOff>0</xdr:colOff>
      <xdr:row>13</xdr:row>
      <xdr:rowOff>9525</xdr:rowOff>
    </xdr:from>
    <xdr:to>
      <xdr:col>18</xdr:col>
      <xdr:colOff>0</xdr:colOff>
      <xdr:row>14</xdr:row>
      <xdr:rowOff>123825</xdr:rowOff>
    </xdr:to>
    <xdr:sp macro="" textlink="">
      <xdr:nvSpPr>
        <xdr:cNvPr id="12" name="Retângulo 11">
          <a:extLst>
            <a:ext uri="{FF2B5EF4-FFF2-40B4-BE49-F238E27FC236}">
              <a16:creationId xmlns:a16="http://schemas.microsoft.com/office/drawing/2014/main" id="{A87E2844-1E53-45A2-B38C-E9333F21F2AD}"/>
            </a:ext>
          </a:extLst>
        </xdr:cNvPr>
        <xdr:cNvSpPr/>
      </xdr:nvSpPr>
      <xdr:spPr>
        <a:xfrm>
          <a:off x="10363200" y="1914525"/>
          <a:ext cx="609600" cy="3048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1100"/>
            <a:t>MC16</a:t>
          </a:r>
        </a:p>
      </xdr:txBody>
    </xdr:sp>
    <xdr:clientData/>
  </xdr:twoCellAnchor>
  <xdr:twoCellAnchor>
    <xdr:from>
      <xdr:col>17</xdr:col>
      <xdr:colOff>0</xdr:colOff>
      <xdr:row>17</xdr:row>
      <xdr:rowOff>19050</xdr:rowOff>
    </xdr:from>
    <xdr:to>
      <xdr:col>18</xdr:col>
      <xdr:colOff>0</xdr:colOff>
      <xdr:row>18</xdr:row>
      <xdr:rowOff>133350</xdr:rowOff>
    </xdr:to>
    <xdr:sp macro="" textlink="">
      <xdr:nvSpPr>
        <xdr:cNvPr id="13" name="Retângulo 12">
          <a:extLst>
            <a:ext uri="{FF2B5EF4-FFF2-40B4-BE49-F238E27FC236}">
              <a16:creationId xmlns:a16="http://schemas.microsoft.com/office/drawing/2014/main" id="{C6999A78-9ADA-4661-AAD0-B2250B1C8EFD}"/>
            </a:ext>
          </a:extLst>
        </xdr:cNvPr>
        <xdr:cNvSpPr/>
      </xdr:nvSpPr>
      <xdr:spPr>
        <a:xfrm>
          <a:off x="10363200" y="3257550"/>
          <a:ext cx="609600" cy="3048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1100"/>
            <a:t>25.3</a:t>
          </a:r>
        </a:p>
      </xdr:txBody>
    </xdr:sp>
    <xdr:clientData/>
  </xdr:twoCellAnchor>
  <xdr:twoCellAnchor>
    <xdr:from>
      <xdr:col>15</xdr:col>
      <xdr:colOff>590550</xdr:colOff>
      <xdr:row>5</xdr:row>
      <xdr:rowOff>9525</xdr:rowOff>
    </xdr:from>
    <xdr:to>
      <xdr:col>16</xdr:col>
      <xdr:colOff>590550</xdr:colOff>
      <xdr:row>6</xdr:row>
      <xdr:rowOff>123825</xdr:rowOff>
    </xdr:to>
    <xdr:sp macro="" textlink="">
      <xdr:nvSpPr>
        <xdr:cNvPr id="14" name="Retângulo 13">
          <a:extLst>
            <a:ext uri="{FF2B5EF4-FFF2-40B4-BE49-F238E27FC236}">
              <a16:creationId xmlns:a16="http://schemas.microsoft.com/office/drawing/2014/main" id="{1CA7CE4C-5AD8-4CBE-92B4-4FA6A6A7D8C6}"/>
            </a:ext>
          </a:extLst>
        </xdr:cNvPr>
        <xdr:cNvSpPr/>
      </xdr:nvSpPr>
      <xdr:spPr>
        <a:xfrm>
          <a:off x="9734550" y="390525"/>
          <a:ext cx="609600" cy="304800"/>
        </a:xfrm>
        <a:prstGeom prst="rect">
          <a:avLst/>
        </a:prstGeom>
        <a:solidFill>
          <a:srgbClr val="92D05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800"/>
            <a:t>BROTHER</a:t>
          </a:r>
        </a:p>
      </xdr:txBody>
    </xdr:sp>
    <xdr:clientData/>
  </xdr:twoCellAnchor>
  <xdr:twoCellAnchor>
    <xdr:from>
      <xdr:col>16</xdr:col>
      <xdr:colOff>600075</xdr:colOff>
      <xdr:row>20</xdr:row>
      <xdr:rowOff>0</xdr:rowOff>
    </xdr:from>
    <xdr:to>
      <xdr:col>17</xdr:col>
      <xdr:colOff>600075</xdr:colOff>
      <xdr:row>21</xdr:row>
      <xdr:rowOff>114300</xdr:rowOff>
    </xdr:to>
    <xdr:sp macro="" textlink="">
      <xdr:nvSpPr>
        <xdr:cNvPr id="15" name="Retângulo 14">
          <a:extLst>
            <a:ext uri="{FF2B5EF4-FFF2-40B4-BE49-F238E27FC236}">
              <a16:creationId xmlns:a16="http://schemas.microsoft.com/office/drawing/2014/main" id="{75912E80-B9D8-4257-AE91-B14319269029}"/>
            </a:ext>
          </a:extLst>
        </xdr:cNvPr>
        <xdr:cNvSpPr/>
      </xdr:nvSpPr>
      <xdr:spPr>
        <a:xfrm>
          <a:off x="10353675" y="3810000"/>
          <a:ext cx="609600" cy="3048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1100"/>
            <a:t>25.2</a:t>
          </a:r>
        </a:p>
      </xdr:txBody>
    </xdr:sp>
    <xdr:clientData/>
  </xdr:twoCellAnchor>
  <xdr:twoCellAnchor>
    <xdr:from>
      <xdr:col>16</xdr:col>
      <xdr:colOff>600075</xdr:colOff>
      <xdr:row>2</xdr:row>
      <xdr:rowOff>19050</xdr:rowOff>
    </xdr:from>
    <xdr:to>
      <xdr:col>17</xdr:col>
      <xdr:colOff>600075</xdr:colOff>
      <xdr:row>3</xdr:row>
      <xdr:rowOff>133350</xdr:rowOff>
    </xdr:to>
    <xdr:sp macro="" textlink="">
      <xdr:nvSpPr>
        <xdr:cNvPr id="16" name="Retângulo 15">
          <a:extLst>
            <a:ext uri="{FF2B5EF4-FFF2-40B4-BE49-F238E27FC236}">
              <a16:creationId xmlns:a16="http://schemas.microsoft.com/office/drawing/2014/main" id="{51BCEEF2-9249-49CC-9AED-78417010AAE5}"/>
            </a:ext>
          </a:extLst>
        </xdr:cNvPr>
        <xdr:cNvSpPr/>
      </xdr:nvSpPr>
      <xdr:spPr>
        <a:xfrm>
          <a:off x="10353675" y="400050"/>
          <a:ext cx="609600" cy="304800"/>
        </a:xfrm>
        <a:prstGeom prst="rect">
          <a:avLst/>
        </a:prstGeom>
        <a:solidFill>
          <a:srgbClr val="92D05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1100"/>
            <a:t>ROS 2</a:t>
          </a:r>
        </a:p>
      </xdr:txBody>
    </xdr:sp>
    <xdr:clientData/>
  </xdr:twoCellAnchor>
  <xdr:twoCellAnchor>
    <xdr:from>
      <xdr:col>19</xdr:col>
      <xdr:colOff>9525</xdr:colOff>
      <xdr:row>2</xdr:row>
      <xdr:rowOff>19050</xdr:rowOff>
    </xdr:from>
    <xdr:to>
      <xdr:col>20</xdr:col>
      <xdr:colOff>9525</xdr:colOff>
      <xdr:row>3</xdr:row>
      <xdr:rowOff>114300</xdr:rowOff>
    </xdr:to>
    <xdr:sp macro="" textlink="">
      <xdr:nvSpPr>
        <xdr:cNvPr id="17" name="Retângulo 16">
          <a:extLst>
            <a:ext uri="{FF2B5EF4-FFF2-40B4-BE49-F238E27FC236}">
              <a16:creationId xmlns:a16="http://schemas.microsoft.com/office/drawing/2014/main" id="{E23C7376-490E-4936-BFC0-152CE8A2CDF7}"/>
            </a:ext>
          </a:extLst>
        </xdr:cNvPr>
        <xdr:cNvSpPr/>
      </xdr:nvSpPr>
      <xdr:spPr>
        <a:xfrm>
          <a:off x="11591925" y="400050"/>
          <a:ext cx="609600" cy="285750"/>
        </a:xfrm>
        <a:prstGeom prst="rect">
          <a:avLst/>
        </a:prstGeom>
        <a:solidFill>
          <a:srgbClr val="92D05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1100"/>
            <a:t>ROS 1</a:t>
          </a:r>
        </a:p>
      </xdr:txBody>
    </xdr:sp>
    <xdr:clientData/>
  </xdr:twoCellAnchor>
  <xdr:twoCellAnchor>
    <xdr:from>
      <xdr:col>6</xdr:col>
      <xdr:colOff>9525</xdr:colOff>
      <xdr:row>1</xdr:row>
      <xdr:rowOff>9525</xdr:rowOff>
    </xdr:from>
    <xdr:to>
      <xdr:col>7</xdr:col>
      <xdr:colOff>9525</xdr:colOff>
      <xdr:row>2</xdr:row>
      <xdr:rowOff>123825</xdr:rowOff>
    </xdr:to>
    <xdr:sp macro="" textlink="">
      <xdr:nvSpPr>
        <xdr:cNvPr id="18" name="Retângulo 17">
          <a:extLst>
            <a:ext uri="{FF2B5EF4-FFF2-40B4-BE49-F238E27FC236}">
              <a16:creationId xmlns:a16="http://schemas.microsoft.com/office/drawing/2014/main" id="{A9F2CBED-B843-4E80-9296-3CA6F1B51AC8}"/>
            </a:ext>
          </a:extLst>
        </xdr:cNvPr>
        <xdr:cNvSpPr/>
      </xdr:nvSpPr>
      <xdr:spPr>
        <a:xfrm>
          <a:off x="3667125" y="200025"/>
          <a:ext cx="609600" cy="304800"/>
        </a:xfrm>
        <a:prstGeom prst="rect">
          <a:avLst/>
        </a:prstGeom>
        <a:solidFill>
          <a:srgbClr val="92D05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1100"/>
            <a:t>CAR</a:t>
          </a:r>
        </a:p>
      </xdr:txBody>
    </xdr:sp>
    <xdr:clientData/>
  </xdr:twoCellAnchor>
  <xdr:twoCellAnchor>
    <xdr:from>
      <xdr:col>10</xdr:col>
      <xdr:colOff>9525</xdr:colOff>
      <xdr:row>6</xdr:row>
      <xdr:rowOff>180975</xdr:rowOff>
    </xdr:from>
    <xdr:to>
      <xdr:col>11</xdr:col>
      <xdr:colOff>9525</xdr:colOff>
      <xdr:row>8</xdr:row>
      <xdr:rowOff>104775</xdr:rowOff>
    </xdr:to>
    <xdr:sp macro="" textlink="">
      <xdr:nvSpPr>
        <xdr:cNvPr id="19" name="Retângulo 18">
          <a:extLst>
            <a:ext uri="{FF2B5EF4-FFF2-40B4-BE49-F238E27FC236}">
              <a16:creationId xmlns:a16="http://schemas.microsoft.com/office/drawing/2014/main" id="{330280D4-DEEF-4EFD-A60F-A08CDBBF0667}"/>
            </a:ext>
          </a:extLst>
        </xdr:cNvPr>
        <xdr:cNvSpPr/>
      </xdr:nvSpPr>
      <xdr:spPr>
        <a:xfrm>
          <a:off x="6105525" y="1323975"/>
          <a:ext cx="609600" cy="3048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1100"/>
            <a:t>F8</a:t>
          </a:r>
        </a:p>
      </xdr:txBody>
    </xdr:sp>
    <xdr:clientData/>
  </xdr:twoCellAnchor>
  <xdr:twoCellAnchor>
    <xdr:from>
      <xdr:col>3</xdr:col>
      <xdr:colOff>600075</xdr:colOff>
      <xdr:row>19</xdr:row>
      <xdr:rowOff>180975</xdr:rowOff>
    </xdr:from>
    <xdr:to>
      <xdr:col>4</xdr:col>
      <xdr:colOff>600075</xdr:colOff>
      <xdr:row>21</xdr:row>
      <xdr:rowOff>104775</xdr:rowOff>
    </xdr:to>
    <xdr:sp macro="" textlink="">
      <xdr:nvSpPr>
        <xdr:cNvPr id="20" name="Retângulo 19">
          <a:extLst>
            <a:ext uri="{FF2B5EF4-FFF2-40B4-BE49-F238E27FC236}">
              <a16:creationId xmlns:a16="http://schemas.microsoft.com/office/drawing/2014/main" id="{4D9C39D5-3781-46A1-824D-CDCDE539DE42}"/>
            </a:ext>
          </a:extLst>
        </xdr:cNvPr>
        <xdr:cNvSpPr/>
      </xdr:nvSpPr>
      <xdr:spPr>
        <a:xfrm>
          <a:off x="2428875" y="3800475"/>
          <a:ext cx="609600" cy="304800"/>
        </a:xfrm>
        <a:prstGeom prst="rect">
          <a:avLst/>
        </a:prstGeom>
        <a:solidFill>
          <a:srgbClr val="00B0F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1100"/>
            <a:t>I1</a:t>
          </a:r>
        </a:p>
      </xdr:txBody>
    </xdr:sp>
    <xdr:clientData/>
  </xdr:twoCellAnchor>
  <xdr:twoCellAnchor>
    <xdr:from>
      <xdr:col>12</xdr:col>
      <xdr:colOff>19050</xdr:colOff>
      <xdr:row>20</xdr:row>
      <xdr:rowOff>9525</xdr:rowOff>
    </xdr:from>
    <xdr:to>
      <xdr:col>13</xdr:col>
      <xdr:colOff>19050</xdr:colOff>
      <xdr:row>21</xdr:row>
      <xdr:rowOff>123825</xdr:rowOff>
    </xdr:to>
    <xdr:sp macro="" textlink="">
      <xdr:nvSpPr>
        <xdr:cNvPr id="21" name="Retângulo 20">
          <a:extLst>
            <a:ext uri="{FF2B5EF4-FFF2-40B4-BE49-F238E27FC236}">
              <a16:creationId xmlns:a16="http://schemas.microsoft.com/office/drawing/2014/main" id="{8A3A4369-1193-4AA8-88D1-D10113174058}"/>
            </a:ext>
          </a:extLst>
        </xdr:cNvPr>
        <xdr:cNvSpPr/>
      </xdr:nvSpPr>
      <xdr:spPr>
        <a:xfrm>
          <a:off x="7334250" y="3819525"/>
          <a:ext cx="609600" cy="3048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1100"/>
            <a:t>G2</a:t>
          </a:r>
        </a:p>
      </xdr:txBody>
    </xdr:sp>
    <xdr:clientData/>
  </xdr:twoCellAnchor>
  <xdr:twoCellAnchor>
    <xdr:from>
      <xdr:col>14</xdr:col>
      <xdr:colOff>9525</xdr:colOff>
      <xdr:row>20</xdr:row>
      <xdr:rowOff>0</xdr:rowOff>
    </xdr:from>
    <xdr:to>
      <xdr:col>15</xdr:col>
      <xdr:colOff>9525</xdr:colOff>
      <xdr:row>21</xdr:row>
      <xdr:rowOff>114300</xdr:rowOff>
    </xdr:to>
    <xdr:sp macro="" textlink="">
      <xdr:nvSpPr>
        <xdr:cNvPr id="22" name="Retângulo 21">
          <a:extLst>
            <a:ext uri="{FF2B5EF4-FFF2-40B4-BE49-F238E27FC236}">
              <a16:creationId xmlns:a16="http://schemas.microsoft.com/office/drawing/2014/main" id="{F728E436-B60F-49AC-9127-58D9168D5034}"/>
            </a:ext>
          </a:extLst>
        </xdr:cNvPr>
        <xdr:cNvSpPr/>
      </xdr:nvSpPr>
      <xdr:spPr>
        <a:xfrm>
          <a:off x="8543925" y="3810000"/>
          <a:ext cx="609600" cy="3048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1100"/>
            <a:t>G1</a:t>
          </a:r>
        </a:p>
      </xdr:txBody>
    </xdr:sp>
    <xdr:clientData/>
  </xdr:twoCellAnchor>
  <xdr:twoCellAnchor>
    <xdr:from>
      <xdr:col>9</xdr:col>
      <xdr:colOff>600075</xdr:colOff>
      <xdr:row>1</xdr:row>
      <xdr:rowOff>0</xdr:rowOff>
    </xdr:from>
    <xdr:to>
      <xdr:col>10</xdr:col>
      <xdr:colOff>600075</xdr:colOff>
      <xdr:row>2</xdr:row>
      <xdr:rowOff>114300</xdr:rowOff>
    </xdr:to>
    <xdr:sp macro="" textlink="">
      <xdr:nvSpPr>
        <xdr:cNvPr id="23" name="Retângulo 22">
          <a:extLst>
            <a:ext uri="{FF2B5EF4-FFF2-40B4-BE49-F238E27FC236}">
              <a16:creationId xmlns:a16="http://schemas.microsoft.com/office/drawing/2014/main" id="{B8C14DC3-950E-404A-8D27-A523C881AF72}"/>
            </a:ext>
          </a:extLst>
        </xdr:cNvPr>
        <xdr:cNvSpPr/>
      </xdr:nvSpPr>
      <xdr:spPr>
        <a:xfrm>
          <a:off x="6086475" y="190500"/>
          <a:ext cx="609600" cy="3048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1100"/>
            <a:t>CAR</a:t>
          </a:r>
        </a:p>
      </xdr:txBody>
    </xdr:sp>
    <xdr:clientData/>
  </xdr:twoCellAnchor>
  <xdr:twoCellAnchor>
    <xdr:from>
      <xdr:col>13</xdr:col>
      <xdr:colOff>0</xdr:colOff>
      <xdr:row>16</xdr:row>
      <xdr:rowOff>180975</xdr:rowOff>
    </xdr:from>
    <xdr:to>
      <xdr:col>14</xdr:col>
      <xdr:colOff>0</xdr:colOff>
      <xdr:row>18</xdr:row>
      <xdr:rowOff>104775</xdr:rowOff>
    </xdr:to>
    <xdr:sp macro="" textlink="">
      <xdr:nvSpPr>
        <xdr:cNvPr id="24" name="Retângulo 23">
          <a:extLst>
            <a:ext uri="{FF2B5EF4-FFF2-40B4-BE49-F238E27FC236}">
              <a16:creationId xmlns:a16="http://schemas.microsoft.com/office/drawing/2014/main" id="{29048384-2C7D-4982-9C6A-59457B789278}"/>
            </a:ext>
          </a:extLst>
        </xdr:cNvPr>
        <xdr:cNvSpPr/>
      </xdr:nvSpPr>
      <xdr:spPr>
        <a:xfrm>
          <a:off x="7924800" y="3228975"/>
          <a:ext cx="609600" cy="304800"/>
        </a:xfrm>
        <a:prstGeom prst="rect">
          <a:avLst/>
        </a:prstGeom>
        <a:solidFill>
          <a:srgbClr val="92D05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1100"/>
            <a:t>RAS</a:t>
          </a:r>
        </a:p>
      </xdr:txBody>
    </xdr:sp>
    <xdr:clientData/>
  </xdr:twoCellAnchor>
  <xdr:twoCellAnchor>
    <xdr:from>
      <xdr:col>14</xdr:col>
      <xdr:colOff>28575</xdr:colOff>
      <xdr:row>16</xdr:row>
      <xdr:rowOff>0</xdr:rowOff>
    </xdr:from>
    <xdr:to>
      <xdr:col>15</xdr:col>
      <xdr:colOff>28575</xdr:colOff>
      <xdr:row>17</xdr:row>
      <xdr:rowOff>114300</xdr:rowOff>
    </xdr:to>
    <xdr:sp macro="" textlink="">
      <xdr:nvSpPr>
        <xdr:cNvPr id="25" name="Retângulo 24">
          <a:extLst>
            <a:ext uri="{FF2B5EF4-FFF2-40B4-BE49-F238E27FC236}">
              <a16:creationId xmlns:a16="http://schemas.microsoft.com/office/drawing/2014/main" id="{6FDDCEAB-8CE0-474C-89AC-BF17EBB99F35}"/>
            </a:ext>
          </a:extLst>
        </xdr:cNvPr>
        <xdr:cNvSpPr/>
      </xdr:nvSpPr>
      <xdr:spPr>
        <a:xfrm>
          <a:off x="8562975" y="3048000"/>
          <a:ext cx="609600" cy="3048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1100"/>
            <a:t>H6</a:t>
          </a:r>
        </a:p>
      </xdr:txBody>
    </xdr:sp>
    <xdr:clientData/>
  </xdr:twoCellAnchor>
  <xdr:twoCellAnchor>
    <xdr:from>
      <xdr:col>11</xdr:col>
      <xdr:colOff>590550</xdr:colOff>
      <xdr:row>12</xdr:row>
      <xdr:rowOff>180975</xdr:rowOff>
    </xdr:from>
    <xdr:to>
      <xdr:col>12</xdr:col>
      <xdr:colOff>590550</xdr:colOff>
      <xdr:row>14</xdr:row>
      <xdr:rowOff>104775</xdr:rowOff>
    </xdr:to>
    <xdr:sp macro="" textlink="">
      <xdr:nvSpPr>
        <xdr:cNvPr id="26" name="Retângulo 25">
          <a:extLst>
            <a:ext uri="{FF2B5EF4-FFF2-40B4-BE49-F238E27FC236}">
              <a16:creationId xmlns:a16="http://schemas.microsoft.com/office/drawing/2014/main" id="{2F4D5822-052F-4E25-B60B-ECE4B8768AE8}"/>
            </a:ext>
          </a:extLst>
        </xdr:cNvPr>
        <xdr:cNvSpPr/>
      </xdr:nvSpPr>
      <xdr:spPr>
        <a:xfrm>
          <a:off x="7296150" y="2466975"/>
          <a:ext cx="609600" cy="3048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1100"/>
            <a:t>I8</a:t>
          </a:r>
        </a:p>
      </xdr:txBody>
    </xdr:sp>
    <xdr:clientData/>
  </xdr:twoCellAnchor>
  <xdr:twoCellAnchor>
    <xdr:from>
      <xdr:col>14</xdr:col>
      <xdr:colOff>19050</xdr:colOff>
      <xdr:row>13</xdr:row>
      <xdr:rowOff>0</xdr:rowOff>
    </xdr:from>
    <xdr:to>
      <xdr:col>15</xdr:col>
      <xdr:colOff>19050</xdr:colOff>
      <xdr:row>14</xdr:row>
      <xdr:rowOff>114300</xdr:rowOff>
    </xdr:to>
    <xdr:sp macro="" textlink="">
      <xdr:nvSpPr>
        <xdr:cNvPr id="27" name="Retângulo 26">
          <a:extLst>
            <a:ext uri="{FF2B5EF4-FFF2-40B4-BE49-F238E27FC236}">
              <a16:creationId xmlns:a16="http://schemas.microsoft.com/office/drawing/2014/main" id="{8131EB09-90F0-4668-96AB-A95B7EBCA2A8}"/>
            </a:ext>
          </a:extLst>
        </xdr:cNvPr>
        <xdr:cNvSpPr/>
      </xdr:nvSpPr>
      <xdr:spPr>
        <a:xfrm>
          <a:off x="8553450" y="2476500"/>
          <a:ext cx="609600" cy="3048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1100"/>
            <a:t>I6</a:t>
          </a:r>
        </a:p>
      </xdr:txBody>
    </xdr:sp>
    <xdr:clientData/>
  </xdr:twoCellAnchor>
  <xdr:twoCellAnchor>
    <xdr:from>
      <xdr:col>11</xdr:col>
      <xdr:colOff>600075</xdr:colOff>
      <xdr:row>9</xdr:row>
      <xdr:rowOff>180975</xdr:rowOff>
    </xdr:from>
    <xdr:to>
      <xdr:col>12</xdr:col>
      <xdr:colOff>600075</xdr:colOff>
      <xdr:row>11</xdr:row>
      <xdr:rowOff>104775</xdr:rowOff>
    </xdr:to>
    <xdr:sp macro="" textlink="">
      <xdr:nvSpPr>
        <xdr:cNvPr id="28" name="Retângulo 27">
          <a:extLst>
            <a:ext uri="{FF2B5EF4-FFF2-40B4-BE49-F238E27FC236}">
              <a16:creationId xmlns:a16="http://schemas.microsoft.com/office/drawing/2014/main" id="{56B1E6BD-0344-4490-8AEB-E9CDB919E70E}"/>
            </a:ext>
          </a:extLst>
        </xdr:cNvPr>
        <xdr:cNvSpPr/>
      </xdr:nvSpPr>
      <xdr:spPr>
        <a:xfrm>
          <a:off x="7305675" y="1895475"/>
          <a:ext cx="609600" cy="3048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1100"/>
            <a:t>I10</a:t>
          </a:r>
        </a:p>
      </xdr:txBody>
    </xdr:sp>
    <xdr:clientData/>
  </xdr:twoCellAnchor>
  <xdr:twoCellAnchor>
    <xdr:from>
      <xdr:col>14</xdr:col>
      <xdr:colOff>9525</xdr:colOff>
      <xdr:row>10</xdr:row>
      <xdr:rowOff>9525</xdr:rowOff>
    </xdr:from>
    <xdr:to>
      <xdr:col>15</xdr:col>
      <xdr:colOff>9525</xdr:colOff>
      <xdr:row>11</xdr:row>
      <xdr:rowOff>123825</xdr:rowOff>
    </xdr:to>
    <xdr:sp macro="" textlink="">
      <xdr:nvSpPr>
        <xdr:cNvPr id="29" name="Retângulo 28">
          <a:extLst>
            <a:ext uri="{FF2B5EF4-FFF2-40B4-BE49-F238E27FC236}">
              <a16:creationId xmlns:a16="http://schemas.microsoft.com/office/drawing/2014/main" id="{CF902323-9C19-482A-B0E4-DB520AD6724D}"/>
            </a:ext>
          </a:extLst>
        </xdr:cNvPr>
        <xdr:cNvSpPr/>
      </xdr:nvSpPr>
      <xdr:spPr>
        <a:xfrm>
          <a:off x="8543925" y="1914525"/>
          <a:ext cx="609600" cy="3048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1100"/>
            <a:t>I3</a:t>
          </a:r>
        </a:p>
      </xdr:txBody>
    </xdr:sp>
    <xdr:clientData/>
  </xdr:twoCellAnchor>
  <xdr:twoCellAnchor>
    <xdr:from>
      <xdr:col>11</xdr:col>
      <xdr:colOff>600075</xdr:colOff>
      <xdr:row>7</xdr:row>
      <xdr:rowOff>0</xdr:rowOff>
    </xdr:from>
    <xdr:to>
      <xdr:col>12</xdr:col>
      <xdr:colOff>600075</xdr:colOff>
      <xdr:row>8</xdr:row>
      <xdr:rowOff>114300</xdr:rowOff>
    </xdr:to>
    <xdr:sp macro="" textlink="">
      <xdr:nvSpPr>
        <xdr:cNvPr id="30" name="Retângulo 29">
          <a:extLst>
            <a:ext uri="{FF2B5EF4-FFF2-40B4-BE49-F238E27FC236}">
              <a16:creationId xmlns:a16="http://schemas.microsoft.com/office/drawing/2014/main" id="{59586B8C-8576-4BEA-A25D-A75520B92FCA}"/>
            </a:ext>
          </a:extLst>
        </xdr:cNvPr>
        <xdr:cNvSpPr/>
      </xdr:nvSpPr>
      <xdr:spPr>
        <a:xfrm>
          <a:off x="7305675" y="1333500"/>
          <a:ext cx="609600" cy="3048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1100"/>
            <a:t>F2</a:t>
          </a:r>
        </a:p>
      </xdr:txBody>
    </xdr:sp>
    <xdr:clientData/>
  </xdr:twoCellAnchor>
  <xdr:twoCellAnchor>
    <xdr:from>
      <xdr:col>13</xdr:col>
      <xdr:colOff>600075</xdr:colOff>
      <xdr:row>7</xdr:row>
      <xdr:rowOff>0</xdr:rowOff>
    </xdr:from>
    <xdr:to>
      <xdr:col>14</xdr:col>
      <xdr:colOff>600075</xdr:colOff>
      <xdr:row>8</xdr:row>
      <xdr:rowOff>114300</xdr:rowOff>
    </xdr:to>
    <xdr:sp macro="" textlink="">
      <xdr:nvSpPr>
        <xdr:cNvPr id="31" name="Retângulo 30">
          <a:extLst>
            <a:ext uri="{FF2B5EF4-FFF2-40B4-BE49-F238E27FC236}">
              <a16:creationId xmlns:a16="http://schemas.microsoft.com/office/drawing/2014/main" id="{B87F79B4-155E-4007-9BA9-CDEEF4743A96}"/>
            </a:ext>
          </a:extLst>
        </xdr:cNvPr>
        <xdr:cNvSpPr/>
      </xdr:nvSpPr>
      <xdr:spPr>
        <a:xfrm>
          <a:off x="8524875" y="1333500"/>
          <a:ext cx="609600" cy="3048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1100"/>
            <a:t>F1</a:t>
          </a:r>
        </a:p>
      </xdr:txBody>
    </xdr:sp>
    <xdr:clientData/>
  </xdr:twoCellAnchor>
  <xdr:twoCellAnchor>
    <xdr:from>
      <xdr:col>13</xdr:col>
      <xdr:colOff>600075</xdr:colOff>
      <xdr:row>4</xdr:row>
      <xdr:rowOff>0</xdr:rowOff>
    </xdr:from>
    <xdr:to>
      <xdr:col>14</xdr:col>
      <xdr:colOff>600075</xdr:colOff>
      <xdr:row>5</xdr:row>
      <xdr:rowOff>114300</xdr:rowOff>
    </xdr:to>
    <xdr:sp macro="" textlink="">
      <xdr:nvSpPr>
        <xdr:cNvPr id="32" name="Retângulo 31">
          <a:extLst>
            <a:ext uri="{FF2B5EF4-FFF2-40B4-BE49-F238E27FC236}">
              <a16:creationId xmlns:a16="http://schemas.microsoft.com/office/drawing/2014/main" id="{6BEE238C-5023-4335-9711-467A7594CBB8}"/>
            </a:ext>
          </a:extLst>
        </xdr:cNvPr>
        <xdr:cNvSpPr/>
      </xdr:nvSpPr>
      <xdr:spPr>
        <a:xfrm>
          <a:off x="8524875" y="762000"/>
          <a:ext cx="609600" cy="3048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1100"/>
            <a:t>BREV</a:t>
          </a:r>
        </a:p>
      </xdr:txBody>
    </xdr:sp>
    <xdr:clientData/>
  </xdr:twoCellAnchor>
  <xdr:twoCellAnchor>
    <xdr:from>
      <xdr:col>14</xdr:col>
      <xdr:colOff>0</xdr:colOff>
      <xdr:row>1</xdr:row>
      <xdr:rowOff>9525</xdr:rowOff>
    </xdr:from>
    <xdr:to>
      <xdr:col>15</xdr:col>
      <xdr:colOff>0</xdr:colOff>
      <xdr:row>2</xdr:row>
      <xdr:rowOff>123825</xdr:rowOff>
    </xdr:to>
    <xdr:sp macro="" textlink="">
      <xdr:nvSpPr>
        <xdr:cNvPr id="33" name="Retângulo 32">
          <a:extLst>
            <a:ext uri="{FF2B5EF4-FFF2-40B4-BE49-F238E27FC236}">
              <a16:creationId xmlns:a16="http://schemas.microsoft.com/office/drawing/2014/main" id="{FA818C78-14C8-4A9A-BBCB-DDC790500395}"/>
            </a:ext>
          </a:extLst>
        </xdr:cNvPr>
        <xdr:cNvSpPr/>
      </xdr:nvSpPr>
      <xdr:spPr>
        <a:xfrm>
          <a:off x="8534400" y="200025"/>
          <a:ext cx="609600" cy="3048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1100"/>
            <a:t>CAR</a:t>
          </a:r>
        </a:p>
      </xdr:txBody>
    </xdr:sp>
    <xdr:clientData/>
  </xdr:twoCellAnchor>
  <xdr:twoCellAnchor>
    <xdr:from>
      <xdr:col>6</xdr:col>
      <xdr:colOff>0</xdr:colOff>
      <xdr:row>20</xdr:row>
      <xdr:rowOff>9525</xdr:rowOff>
    </xdr:from>
    <xdr:to>
      <xdr:col>7</xdr:col>
      <xdr:colOff>0</xdr:colOff>
      <xdr:row>21</xdr:row>
      <xdr:rowOff>123825</xdr:rowOff>
    </xdr:to>
    <xdr:sp macro="" textlink="">
      <xdr:nvSpPr>
        <xdr:cNvPr id="34" name="Retângulo 33">
          <a:extLst>
            <a:ext uri="{FF2B5EF4-FFF2-40B4-BE49-F238E27FC236}">
              <a16:creationId xmlns:a16="http://schemas.microsoft.com/office/drawing/2014/main" id="{2451AC16-7526-40BB-92AB-855DED474DE9}"/>
            </a:ext>
          </a:extLst>
        </xdr:cNvPr>
        <xdr:cNvSpPr/>
      </xdr:nvSpPr>
      <xdr:spPr>
        <a:xfrm>
          <a:off x="3657600" y="3819525"/>
          <a:ext cx="609600" cy="304800"/>
        </a:xfrm>
        <a:prstGeom prst="rect">
          <a:avLst/>
        </a:prstGeom>
        <a:solidFill>
          <a:srgbClr val="00B0F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1100"/>
            <a:t>COS</a:t>
          </a:r>
        </a:p>
      </xdr:txBody>
    </xdr:sp>
    <xdr:clientData/>
  </xdr:twoCellAnchor>
  <xdr:twoCellAnchor>
    <xdr:from>
      <xdr:col>8</xdr:col>
      <xdr:colOff>0</xdr:colOff>
      <xdr:row>20</xdr:row>
      <xdr:rowOff>9525</xdr:rowOff>
    </xdr:from>
    <xdr:to>
      <xdr:col>9</xdr:col>
      <xdr:colOff>0</xdr:colOff>
      <xdr:row>21</xdr:row>
      <xdr:rowOff>123825</xdr:rowOff>
    </xdr:to>
    <xdr:sp macro="" textlink="">
      <xdr:nvSpPr>
        <xdr:cNvPr id="35" name="Retângulo 34">
          <a:extLst>
            <a:ext uri="{FF2B5EF4-FFF2-40B4-BE49-F238E27FC236}">
              <a16:creationId xmlns:a16="http://schemas.microsoft.com/office/drawing/2014/main" id="{EC30C48E-CC13-4A7B-9688-80AF3BDA4849}"/>
            </a:ext>
          </a:extLst>
        </xdr:cNvPr>
        <xdr:cNvSpPr/>
      </xdr:nvSpPr>
      <xdr:spPr>
        <a:xfrm>
          <a:off x="4876800" y="3819525"/>
          <a:ext cx="609600" cy="3048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1100"/>
            <a:t>H4</a:t>
          </a:r>
        </a:p>
      </xdr:txBody>
    </xdr:sp>
    <xdr:clientData/>
  </xdr:twoCellAnchor>
  <xdr:twoCellAnchor>
    <xdr:from>
      <xdr:col>10</xdr:col>
      <xdr:colOff>0</xdr:colOff>
      <xdr:row>20</xdr:row>
      <xdr:rowOff>0</xdr:rowOff>
    </xdr:from>
    <xdr:to>
      <xdr:col>11</xdr:col>
      <xdr:colOff>0</xdr:colOff>
      <xdr:row>21</xdr:row>
      <xdr:rowOff>114300</xdr:rowOff>
    </xdr:to>
    <xdr:sp macro="" textlink="">
      <xdr:nvSpPr>
        <xdr:cNvPr id="36" name="Retângulo 35">
          <a:extLst>
            <a:ext uri="{FF2B5EF4-FFF2-40B4-BE49-F238E27FC236}">
              <a16:creationId xmlns:a16="http://schemas.microsoft.com/office/drawing/2014/main" id="{B656CB28-AB1F-43B7-BA7B-A3136FA6AFD4}"/>
            </a:ext>
          </a:extLst>
        </xdr:cNvPr>
        <xdr:cNvSpPr/>
      </xdr:nvSpPr>
      <xdr:spPr>
        <a:xfrm>
          <a:off x="6096000" y="3810000"/>
          <a:ext cx="609600" cy="3048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1100"/>
            <a:t>H5</a:t>
          </a:r>
        </a:p>
      </xdr:txBody>
    </xdr:sp>
    <xdr:clientData/>
  </xdr:twoCellAnchor>
  <xdr:twoCellAnchor>
    <xdr:from>
      <xdr:col>8</xdr:col>
      <xdr:colOff>600075</xdr:colOff>
      <xdr:row>17</xdr:row>
      <xdr:rowOff>19050</xdr:rowOff>
    </xdr:from>
    <xdr:to>
      <xdr:col>9</xdr:col>
      <xdr:colOff>600075</xdr:colOff>
      <xdr:row>18</xdr:row>
      <xdr:rowOff>133350</xdr:rowOff>
    </xdr:to>
    <xdr:sp macro="" textlink="">
      <xdr:nvSpPr>
        <xdr:cNvPr id="37" name="Retângulo 36">
          <a:extLst>
            <a:ext uri="{FF2B5EF4-FFF2-40B4-BE49-F238E27FC236}">
              <a16:creationId xmlns:a16="http://schemas.microsoft.com/office/drawing/2014/main" id="{BCCF3BCF-86EE-4808-8D62-0269571B2823}"/>
            </a:ext>
          </a:extLst>
        </xdr:cNvPr>
        <xdr:cNvSpPr/>
      </xdr:nvSpPr>
      <xdr:spPr>
        <a:xfrm>
          <a:off x="5476875" y="3257550"/>
          <a:ext cx="609600" cy="304800"/>
        </a:xfrm>
        <a:prstGeom prst="rect">
          <a:avLst/>
        </a:prstGeom>
        <a:solidFill>
          <a:srgbClr val="92D05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1100"/>
            <a:t>RAS</a:t>
          </a:r>
        </a:p>
      </xdr:txBody>
    </xdr:sp>
    <xdr:clientData/>
  </xdr:twoCellAnchor>
  <xdr:twoCellAnchor>
    <xdr:from>
      <xdr:col>10</xdr:col>
      <xdr:colOff>9525</xdr:colOff>
      <xdr:row>16</xdr:row>
      <xdr:rowOff>19050</xdr:rowOff>
    </xdr:from>
    <xdr:to>
      <xdr:col>11</xdr:col>
      <xdr:colOff>9525</xdr:colOff>
      <xdr:row>17</xdr:row>
      <xdr:rowOff>133350</xdr:rowOff>
    </xdr:to>
    <xdr:sp macro="" textlink="">
      <xdr:nvSpPr>
        <xdr:cNvPr id="38" name="Retângulo 37">
          <a:extLst>
            <a:ext uri="{FF2B5EF4-FFF2-40B4-BE49-F238E27FC236}">
              <a16:creationId xmlns:a16="http://schemas.microsoft.com/office/drawing/2014/main" id="{62139FBF-B9D3-4A29-89FC-FC878778C4C5}"/>
            </a:ext>
          </a:extLst>
        </xdr:cNvPr>
        <xdr:cNvSpPr/>
      </xdr:nvSpPr>
      <xdr:spPr>
        <a:xfrm>
          <a:off x="6105525" y="3067050"/>
          <a:ext cx="609600" cy="3048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1100"/>
            <a:t>H7</a:t>
          </a:r>
        </a:p>
      </xdr:txBody>
    </xdr:sp>
    <xdr:clientData/>
  </xdr:twoCellAnchor>
  <xdr:twoCellAnchor>
    <xdr:from>
      <xdr:col>8</xdr:col>
      <xdr:colOff>9525</xdr:colOff>
      <xdr:row>13</xdr:row>
      <xdr:rowOff>28575</xdr:rowOff>
    </xdr:from>
    <xdr:to>
      <xdr:col>9</xdr:col>
      <xdr:colOff>9525</xdr:colOff>
      <xdr:row>14</xdr:row>
      <xdr:rowOff>142875</xdr:rowOff>
    </xdr:to>
    <xdr:sp macro="" textlink="">
      <xdr:nvSpPr>
        <xdr:cNvPr id="39" name="Retângulo 38">
          <a:extLst>
            <a:ext uri="{FF2B5EF4-FFF2-40B4-BE49-F238E27FC236}">
              <a16:creationId xmlns:a16="http://schemas.microsoft.com/office/drawing/2014/main" id="{E523D714-56DF-4A4E-B733-FCC531C2DB23}"/>
            </a:ext>
          </a:extLst>
        </xdr:cNvPr>
        <xdr:cNvSpPr/>
      </xdr:nvSpPr>
      <xdr:spPr>
        <a:xfrm>
          <a:off x="4886325" y="2505075"/>
          <a:ext cx="609600" cy="3048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1100"/>
            <a:t>D2</a:t>
          </a:r>
        </a:p>
      </xdr:txBody>
    </xdr:sp>
    <xdr:clientData/>
  </xdr:twoCellAnchor>
  <xdr:twoCellAnchor>
    <xdr:from>
      <xdr:col>10</xdr:col>
      <xdr:colOff>0</xdr:colOff>
      <xdr:row>13</xdr:row>
      <xdr:rowOff>9525</xdr:rowOff>
    </xdr:from>
    <xdr:to>
      <xdr:col>11</xdr:col>
      <xdr:colOff>0</xdr:colOff>
      <xdr:row>14</xdr:row>
      <xdr:rowOff>123825</xdr:rowOff>
    </xdr:to>
    <xdr:sp macro="" textlink="">
      <xdr:nvSpPr>
        <xdr:cNvPr id="40" name="Retângulo 39">
          <a:extLst>
            <a:ext uri="{FF2B5EF4-FFF2-40B4-BE49-F238E27FC236}">
              <a16:creationId xmlns:a16="http://schemas.microsoft.com/office/drawing/2014/main" id="{5DFD1157-AD99-4B1F-BAA1-8388415DA381}"/>
            </a:ext>
          </a:extLst>
        </xdr:cNvPr>
        <xdr:cNvSpPr/>
      </xdr:nvSpPr>
      <xdr:spPr>
        <a:xfrm>
          <a:off x="6096000" y="2486025"/>
          <a:ext cx="609600" cy="3048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1100"/>
            <a:t>D1</a:t>
          </a:r>
        </a:p>
      </xdr:txBody>
    </xdr:sp>
    <xdr:clientData/>
  </xdr:twoCellAnchor>
  <xdr:twoCellAnchor>
    <xdr:from>
      <xdr:col>8</xdr:col>
      <xdr:colOff>9525</xdr:colOff>
      <xdr:row>10</xdr:row>
      <xdr:rowOff>9525</xdr:rowOff>
    </xdr:from>
    <xdr:to>
      <xdr:col>9</xdr:col>
      <xdr:colOff>9525</xdr:colOff>
      <xdr:row>11</xdr:row>
      <xdr:rowOff>123825</xdr:rowOff>
    </xdr:to>
    <xdr:sp macro="" textlink="">
      <xdr:nvSpPr>
        <xdr:cNvPr id="41" name="Retângulo 40">
          <a:extLst>
            <a:ext uri="{FF2B5EF4-FFF2-40B4-BE49-F238E27FC236}">
              <a16:creationId xmlns:a16="http://schemas.microsoft.com/office/drawing/2014/main" id="{696B0401-E4B7-4090-9897-8F29826782BF}"/>
            </a:ext>
          </a:extLst>
        </xdr:cNvPr>
        <xdr:cNvSpPr/>
      </xdr:nvSpPr>
      <xdr:spPr>
        <a:xfrm>
          <a:off x="4886325" y="1914525"/>
          <a:ext cx="609600" cy="3048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1100"/>
            <a:t>I12</a:t>
          </a:r>
        </a:p>
      </xdr:txBody>
    </xdr:sp>
    <xdr:clientData/>
  </xdr:twoCellAnchor>
  <xdr:twoCellAnchor>
    <xdr:from>
      <xdr:col>10</xdr:col>
      <xdr:colOff>19050</xdr:colOff>
      <xdr:row>10</xdr:row>
      <xdr:rowOff>9525</xdr:rowOff>
    </xdr:from>
    <xdr:to>
      <xdr:col>11</xdr:col>
      <xdr:colOff>19050</xdr:colOff>
      <xdr:row>11</xdr:row>
      <xdr:rowOff>123825</xdr:rowOff>
    </xdr:to>
    <xdr:sp macro="" textlink="">
      <xdr:nvSpPr>
        <xdr:cNvPr id="42" name="Retângulo 41">
          <a:extLst>
            <a:ext uri="{FF2B5EF4-FFF2-40B4-BE49-F238E27FC236}">
              <a16:creationId xmlns:a16="http://schemas.microsoft.com/office/drawing/2014/main" id="{151504D0-8712-4CFC-A340-A9769978E48D}"/>
            </a:ext>
          </a:extLst>
        </xdr:cNvPr>
        <xdr:cNvSpPr/>
      </xdr:nvSpPr>
      <xdr:spPr>
        <a:xfrm>
          <a:off x="6115050" y="1914525"/>
          <a:ext cx="609600" cy="3048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1100"/>
            <a:t>I11</a:t>
          </a:r>
        </a:p>
      </xdr:txBody>
    </xdr:sp>
    <xdr:clientData/>
  </xdr:twoCellAnchor>
  <xdr:twoCellAnchor>
    <xdr:from>
      <xdr:col>8</xdr:col>
      <xdr:colOff>0</xdr:colOff>
      <xdr:row>6</xdr:row>
      <xdr:rowOff>180975</xdr:rowOff>
    </xdr:from>
    <xdr:to>
      <xdr:col>9</xdr:col>
      <xdr:colOff>0</xdr:colOff>
      <xdr:row>8</xdr:row>
      <xdr:rowOff>104775</xdr:rowOff>
    </xdr:to>
    <xdr:sp macro="" textlink="">
      <xdr:nvSpPr>
        <xdr:cNvPr id="43" name="Retângulo 42">
          <a:extLst>
            <a:ext uri="{FF2B5EF4-FFF2-40B4-BE49-F238E27FC236}">
              <a16:creationId xmlns:a16="http://schemas.microsoft.com/office/drawing/2014/main" id="{33322E74-B95F-404E-BFFB-32BAF5FD8E1E}"/>
            </a:ext>
          </a:extLst>
        </xdr:cNvPr>
        <xdr:cNvSpPr/>
      </xdr:nvSpPr>
      <xdr:spPr>
        <a:xfrm>
          <a:off x="4876800" y="1323975"/>
          <a:ext cx="609600" cy="3048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1100"/>
            <a:t>F7</a:t>
          </a:r>
        </a:p>
      </xdr:txBody>
    </xdr:sp>
    <xdr:clientData/>
  </xdr:twoCellAnchor>
  <xdr:twoCellAnchor>
    <xdr:from>
      <xdr:col>10</xdr:col>
      <xdr:colOff>0</xdr:colOff>
      <xdr:row>4</xdr:row>
      <xdr:rowOff>9525</xdr:rowOff>
    </xdr:from>
    <xdr:to>
      <xdr:col>11</xdr:col>
      <xdr:colOff>0</xdr:colOff>
      <xdr:row>5</xdr:row>
      <xdr:rowOff>123825</xdr:rowOff>
    </xdr:to>
    <xdr:sp macro="" textlink="">
      <xdr:nvSpPr>
        <xdr:cNvPr id="44" name="Retângulo 43">
          <a:extLst>
            <a:ext uri="{FF2B5EF4-FFF2-40B4-BE49-F238E27FC236}">
              <a16:creationId xmlns:a16="http://schemas.microsoft.com/office/drawing/2014/main" id="{8F87F6A9-D0EC-444E-A90E-760FDBB4FAFF}"/>
            </a:ext>
          </a:extLst>
        </xdr:cNvPr>
        <xdr:cNvSpPr/>
      </xdr:nvSpPr>
      <xdr:spPr>
        <a:xfrm>
          <a:off x="6096000" y="771525"/>
          <a:ext cx="609600" cy="3048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1100"/>
            <a:t>FAM</a:t>
          </a:r>
        </a:p>
      </xdr:txBody>
    </xdr:sp>
    <xdr:clientData/>
  </xdr:twoCellAnchor>
  <xdr:twoCellAnchor>
    <xdr:from>
      <xdr:col>4</xdr:col>
      <xdr:colOff>9525</xdr:colOff>
      <xdr:row>13</xdr:row>
      <xdr:rowOff>9525</xdr:rowOff>
    </xdr:from>
    <xdr:to>
      <xdr:col>5</xdr:col>
      <xdr:colOff>9525</xdr:colOff>
      <xdr:row>14</xdr:row>
      <xdr:rowOff>123825</xdr:rowOff>
    </xdr:to>
    <xdr:sp macro="" textlink="">
      <xdr:nvSpPr>
        <xdr:cNvPr id="45" name="Retângulo 44">
          <a:extLst>
            <a:ext uri="{FF2B5EF4-FFF2-40B4-BE49-F238E27FC236}">
              <a16:creationId xmlns:a16="http://schemas.microsoft.com/office/drawing/2014/main" id="{239A0703-C5E1-49BC-85A0-8276F9E142B1}"/>
            </a:ext>
          </a:extLst>
        </xdr:cNvPr>
        <xdr:cNvSpPr/>
      </xdr:nvSpPr>
      <xdr:spPr>
        <a:xfrm>
          <a:off x="2447925" y="2486025"/>
          <a:ext cx="609600" cy="3048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1100"/>
            <a:t>H8</a:t>
          </a:r>
        </a:p>
      </xdr:txBody>
    </xdr:sp>
    <xdr:clientData/>
  </xdr:twoCellAnchor>
  <xdr:twoCellAnchor>
    <xdr:from>
      <xdr:col>6</xdr:col>
      <xdr:colOff>28575</xdr:colOff>
      <xdr:row>17</xdr:row>
      <xdr:rowOff>19050</xdr:rowOff>
    </xdr:from>
    <xdr:to>
      <xdr:col>7</xdr:col>
      <xdr:colOff>28575</xdr:colOff>
      <xdr:row>18</xdr:row>
      <xdr:rowOff>133350</xdr:rowOff>
    </xdr:to>
    <xdr:sp macro="" textlink="">
      <xdr:nvSpPr>
        <xdr:cNvPr id="46" name="Retângulo 45">
          <a:extLst>
            <a:ext uri="{FF2B5EF4-FFF2-40B4-BE49-F238E27FC236}">
              <a16:creationId xmlns:a16="http://schemas.microsoft.com/office/drawing/2014/main" id="{13C8BC04-8DA5-4FF2-ABB3-6CFDC5F7B4DD}"/>
            </a:ext>
          </a:extLst>
        </xdr:cNvPr>
        <xdr:cNvSpPr/>
      </xdr:nvSpPr>
      <xdr:spPr>
        <a:xfrm>
          <a:off x="3686175" y="3257550"/>
          <a:ext cx="609600" cy="304800"/>
        </a:xfrm>
        <a:prstGeom prst="rect">
          <a:avLst/>
        </a:prstGeom>
        <a:solidFill>
          <a:schemeClr val="accent2">
            <a:lumMod val="40000"/>
            <a:lumOff val="6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1100"/>
            <a:t>H1</a:t>
          </a:r>
        </a:p>
      </xdr:txBody>
    </xdr:sp>
    <xdr:clientData/>
  </xdr:twoCellAnchor>
  <xdr:twoCellAnchor>
    <xdr:from>
      <xdr:col>4</xdr:col>
      <xdr:colOff>9525</xdr:colOff>
      <xdr:row>10</xdr:row>
      <xdr:rowOff>0</xdr:rowOff>
    </xdr:from>
    <xdr:to>
      <xdr:col>5</xdr:col>
      <xdr:colOff>9525</xdr:colOff>
      <xdr:row>11</xdr:row>
      <xdr:rowOff>114300</xdr:rowOff>
    </xdr:to>
    <xdr:sp macro="" textlink="">
      <xdr:nvSpPr>
        <xdr:cNvPr id="47" name="Retângulo 46">
          <a:extLst>
            <a:ext uri="{FF2B5EF4-FFF2-40B4-BE49-F238E27FC236}">
              <a16:creationId xmlns:a16="http://schemas.microsoft.com/office/drawing/2014/main" id="{64A9E5E2-2B92-4B37-8835-70120031D186}"/>
            </a:ext>
          </a:extLst>
        </xdr:cNvPr>
        <xdr:cNvSpPr/>
      </xdr:nvSpPr>
      <xdr:spPr>
        <a:xfrm>
          <a:off x="2447925" y="1905000"/>
          <a:ext cx="609600" cy="304800"/>
        </a:xfrm>
        <a:prstGeom prst="rect">
          <a:avLst/>
        </a:prstGeom>
        <a:solidFill>
          <a:schemeClr val="accent2">
            <a:lumMod val="40000"/>
            <a:lumOff val="6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1100"/>
            <a:t>I13</a:t>
          </a:r>
        </a:p>
      </xdr:txBody>
    </xdr:sp>
    <xdr:clientData/>
  </xdr:twoCellAnchor>
  <xdr:twoCellAnchor>
    <xdr:from>
      <xdr:col>6</xdr:col>
      <xdr:colOff>9525</xdr:colOff>
      <xdr:row>13</xdr:row>
      <xdr:rowOff>9525</xdr:rowOff>
    </xdr:from>
    <xdr:to>
      <xdr:col>7</xdr:col>
      <xdr:colOff>9525</xdr:colOff>
      <xdr:row>14</xdr:row>
      <xdr:rowOff>123825</xdr:rowOff>
    </xdr:to>
    <xdr:sp macro="" textlink="">
      <xdr:nvSpPr>
        <xdr:cNvPr id="48" name="Retângulo 47">
          <a:extLst>
            <a:ext uri="{FF2B5EF4-FFF2-40B4-BE49-F238E27FC236}">
              <a16:creationId xmlns:a16="http://schemas.microsoft.com/office/drawing/2014/main" id="{EC822301-9FFA-40D7-86E9-FA15E1098B11}"/>
            </a:ext>
          </a:extLst>
        </xdr:cNvPr>
        <xdr:cNvSpPr/>
      </xdr:nvSpPr>
      <xdr:spPr>
        <a:xfrm>
          <a:off x="3667125" y="2486025"/>
          <a:ext cx="609600" cy="3048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1100"/>
            <a:t>I7</a:t>
          </a:r>
        </a:p>
      </xdr:txBody>
    </xdr:sp>
    <xdr:clientData/>
  </xdr:twoCellAnchor>
  <xdr:twoCellAnchor>
    <xdr:from>
      <xdr:col>0</xdr:col>
      <xdr:colOff>0</xdr:colOff>
      <xdr:row>10</xdr:row>
      <xdr:rowOff>180975</xdr:rowOff>
    </xdr:from>
    <xdr:to>
      <xdr:col>1</xdr:col>
      <xdr:colOff>0</xdr:colOff>
      <xdr:row>12</xdr:row>
      <xdr:rowOff>104775</xdr:rowOff>
    </xdr:to>
    <xdr:sp macro="" textlink="">
      <xdr:nvSpPr>
        <xdr:cNvPr id="49" name="Retângulo 48">
          <a:extLst>
            <a:ext uri="{FF2B5EF4-FFF2-40B4-BE49-F238E27FC236}">
              <a16:creationId xmlns:a16="http://schemas.microsoft.com/office/drawing/2014/main" id="{42C5473C-F714-4FBE-AB1F-607F0ACFC29D}"/>
            </a:ext>
          </a:extLst>
        </xdr:cNvPr>
        <xdr:cNvSpPr/>
      </xdr:nvSpPr>
      <xdr:spPr>
        <a:xfrm>
          <a:off x="0" y="2085975"/>
          <a:ext cx="609600" cy="304800"/>
        </a:xfrm>
        <a:prstGeom prst="rect">
          <a:avLst/>
        </a:prstGeom>
        <a:solidFill>
          <a:srgbClr val="92D05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1100"/>
            <a:t>F6</a:t>
          </a:r>
        </a:p>
      </xdr:txBody>
    </xdr:sp>
    <xdr:clientData/>
  </xdr:twoCellAnchor>
  <xdr:twoCellAnchor>
    <xdr:from>
      <xdr:col>6</xdr:col>
      <xdr:colOff>0</xdr:colOff>
      <xdr:row>4</xdr:row>
      <xdr:rowOff>9525</xdr:rowOff>
    </xdr:from>
    <xdr:to>
      <xdr:col>7</xdr:col>
      <xdr:colOff>0</xdr:colOff>
      <xdr:row>5</xdr:row>
      <xdr:rowOff>123825</xdr:rowOff>
    </xdr:to>
    <xdr:sp macro="" textlink="">
      <xdr:nvSpPr>
        <xdr:cNvPr id="50" name="Retângulo 49">
          <a:extLst>
            <a:ext uri="{FF2B5EF4-FFF2-40B4-BE49-F238E27FC236}">
              <a16:creationId xmlns:a16="http://schemas.microsoft.com/office/drawing/2014/main" id="{810DBBB3-0EE6-4939-AB9D-DBE10A4FF39C}"/>
            </a:ext>
          </a:extLst>
        </xdr:cNvPr>
        <xdr:cNvSpPr/>
      </xdr:nvSpPr>
      <xdr:spPr>
        <a:xfrm>
          <a:off x="3657600" y="771525"/>
          <a:ext cx="609600" cy="304800"/>
        </a:xfrm>
        <a:prstGeom prst="rect">
          <a:avLst/>
        </a:prstGeom>
        <a:solidFill>
          <a:srgbClr val="92D05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1100"/>
            <a:t>BREV</a:t>
          </a:r>
        </a:p>
      </xdr:txBody>
    </xdr:sp>
    <xdr:clientData/>
  </xdr:twoCellAnchor>
  <xdr:twoCellAnchor>
    <xdr:from>
      <xdr:col>2</xdr:col>
      <xdr:colOff>9525</xdr:colOff>
      <xdr:row>11</xdr:row>
      <xdr:rowOff>0</xdr:rowOff>
    </xdr:from>
    <xdr:to>
      <xdr:col>3</xdr:col>
      <xdr:colOff>9525</xdr:colOff>
      <xdr:row>12</xdr:row>
      <xdr:rowOff>114300</xdr:rowOff>
    </xdr:to>
    <xdr:sp macro="" textlink="">
      <xdr:nvSpPr>
        <xdr:cNvPr id="51" name="Retângulo 50">
          <a:extLst>
            <a:ext uri="{FF2B5EF4-FFF2-40B4-BE49-F238E27FC236}">
              <a16:creationId xmlns:a16="http://schemas.microsoft.com/office/drawing/2014/main" id="{56E8DDEE-20EF-4599-A09A-3C5E674FCD1F}"/>
            </a:ext>
          </a:extLst>
        </xdr:cNvPr>
        <xdr:cNvSpPr/>
      </xdr:nvSpPr>
      <xdr:spPr>
        <a:xfrm>
          <a:off x="1228725" y="2095500"/>
          <a:ext cx="609600" cy="304800"/>
        </a:xfrm>
        <a:prstGeom prst="rect">
          <a:avLst/>
        </a:prstGeom>
        <a:solidFill>
          <a:srgbClr val="92D05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1100"/>
            <a:t>I4</a:t>
          </a:r>
        </a:p>
      </xdr:txBody>
    </xdr:sp>
    <xdr:clientData/>
  </xdr:twoCellAnchor>
  <xdr:twoCellAnchor>
    <xdr:from>
      <xdr:col>0</xdr:col>
      <xdr:colOff>9525</xdr:colOff>
      <xdr:row>14</xdr:row>
      <xdr:rowOff>0</xdr:rowOff>
    </xdr:from>
    <xdr:to>
      <xdr:col>1</xdr:col>
      <xdr:colOff>9525</xdr:colOff>
      <xdr:row>15</xdr:row>
      <xdr:rowOff>114300</xdr:rowOff>
    </xdr:to>
    <xdr:sp macro="" textlink="">
      <xdr:nvSpPr>
        <xdr:cNvPr id="52" name="Retângulo 51">
          <a:extLst>
            <a:ext uri="{FF2B5EF4-FFF2-40B4-BE49-F238E27FC236}">
              <a16:creationId xmlns:a16="http://schemas.microsoft.com/office/drawing/2014/main" id="{C7333034-E74E-44A1-B604-BAD1AD49DC9B}"/>
            </a:ext>
          </a:extLst>
        </xdr:cNvPr>
        <xdr:cNvSpPr/>
      </xdr:nvSpPr>
      <xdr:spPr>
        <a:xfrm>
          <a:off x="9525" y="2667000"/>
          <a:ext cx="609600" cy="3048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1100"/>
            <a:t>F5</a:t>
          </a:r>
        </a:p>
      </xdr:txBody>
    </xdr:sp>
    <xdr:clientData/>
  </xdr:twoCellAnchor>
  <xdr:twoCellAnchor>
    <xdr:from>
      <xdr:col>2</xdr:col>
      <xdr:colOff>9525</xdr:colOff>
      <xdr:row>14</xdr:row>
      <xdr:rowOff>9525</xdr:rowOff>
    </xdr:from>
    <xdr:to>
      <xdr:col>3</xdr:col>
      <xdr:colOff>9525</xdr:colOff>
      <xdr:row>15</xdr:row>
      <xdr:rowOff>123825</xdr:rowOff>
    </xdr:to>
    <xdr:sp macro="" textlink="">
      <xdr:nvSpPr>
        <xdr:cNvPr id="53" name="Retângulo 52">
          <a:extLst>
            <a:ext uri="{FF2B5EF4-FFF2-40B4-BE49-F238E27FC236}">
              <a16:creationId xmlns:a16="http://schemas.microsoft.com/office/drawing/2014/main" id="{C4336167-93AD-4CE5-A927-CF59BAC6B5A3}"/>
            </a:ext>
          </a:extLst>
        </xdr:cNvPr>
        <xdr:cNvSpPr/>
      </xdr:nvSpPr>
      <xdr:spPr>
        <a:xfrm>
          <a:off x="1228725" y="2676525"/>
          <a:ext cx="609600" cy="3048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1100"/>
            <a:t>F4</a:t>
          </a:r>
        </a:p>
      </xdr:txBody>
    </xdr:sp>
    <xdr:clientData/>
  </xdr:twoCellAnchor>
  <xdr:twoCellAnchor>
    <xdr:from>
      <xdr:col>0</xdr:col>
      <xdr:colOff>0</xdr:colOff>
      <xdr:row>17</xdr:row>
      <xdr:rowOff>9525</xdr:rowOff>
    </xdr:from>
    <xdr:to>
      <xdr:col>1</xdr:col>
      <xdr:colOff>0</xdr:colOff>
      <xdr:row>18</xdr:row>
      <xdr:rowOff>123825</xdr:rowOff>
    </xdr:to>
    <xdr:sp macro="" textlink="">
      <xdr:nvSpPr>
        <xdr:cNvPr id="54" name="Retângulo 53">
          <a:extLst>
            <a:ext uri="{FF2B5EF4-FFF2-40B4-BE49-F238E27FC236}">
              <a16:creationId xmlns:a16="http://schemas.microsoft.com/office/drawing/2014/main" id="{5E16842D-D64D-4EE4-84CD-C67066CE9072}"/>
            </a:ext>
          </a:extLst>
        </xdr:cNvPr>
        <xdr:cNvSpPr/>
      </xdr:nvSpPr>
      <xdr:spPr>
        <a:xfrm>
          <a:off x="0" y="3248025"/>
          <a:ext cx="609600" cy="304800"/>
        </a:xfrm>
        <a:prstGeom prst="rect">
          <a:avLst/>
        </a:prstGeom>
        <a:solidFill>
          <a:srgbClr val="92D05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1100"/>
            <a:t>I2</a:t>
          </a:r>
        </a:p>
      </xdr:txBody>
    </xdr:sp>
    <xdr:clientData/>
  </xdr:twoCellAnchor>
  <xdr:twoCellAnchor>
    <xdr:from>
      <xdr:col>2</xdr:col>
      <xdr:colOff>19050</xdr:colOff>
      <xdr:row>17</xdr:row>
      <xdr:rowOff>9525</xdr:rowOff>
    </xdr:from>
    <xdr:to>
      <xdr:col>3</xdr:col>
      <xdr:colOff>19050</xdr:colOff>
      <xdr:row>18</xdr:row>
      <xdr:rowOff>123825</xdr:rowOff>
    </xdr:to>
    <xdr:sp macro="" textlink="">
      <xdr:nvSpPr>
        <xdr:cNvPr id="55" name="Retângulo 54">
          <a:extLst>
            <a:ext uri="{FF2B5EF4-FFF2-40B4-BE49-F238E27FC236}">
              <a16:creationId xmlns:a16="http://schemas.microsoft.com/office/drawing/2014/main" id="{995D29A2-8B4E-482C-9F28-5B4C4754DA51}"/>
            </a:ext>
          </a:extLst>
        </xdr:cNvPr>
        <xdr:cNvSpPr/>
      </xdr:nvSpPr>
      <xdr:spPr>
        <a:xfrm>
          <a:off x="1238250" y="3248025"/>
          <a:ext cx="609600" cy="304800"/>
        </a:xfrm>
        <a:prstGeom prst="rect">
          <a:avLst/>
        </a:prstGeom>
        <a:solidFill>
          <a:srgbClr val="92D05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1100"/>
            <a:t>I5</a:t>
          </a:r>
        </a:p>
      </xdr:txBody>
    </xdr:sp>
    <xdr:clientData/>
  </xdr:twoCellAnchor>
  <xdr:twoCellAnchor>
    <xdr:from>
      <xdr:col>0</xdr:col>
      <xdr:colOff>9525</xdr:colOff>
      <xdr:row>20</xdr:row>
      <xdr:rowOff>9525</xdr:rowOff>
    </xdr:from>
    <xdr:to>
      <xdr:col>1</xdr:col>
      <xdr:colOff>9525</xdr:colOff>
      <xdr:row>21</xdr:row>
      <xdr:rowOff>123825</xdr:rowOff>
    </xdr:to>
    <xdr:sp macro="" textlink="">
      <xdr:nvSpPr>
        <xdr:cNvPr id="56" name="Retângulo 55">
          <a:extLst>
            <a:ext uri="{FF2B5EF4-FFF2-40B4-BE49-F238E27FC236}">
              <a16:creationId xmlns:a16="http://schemas.microsoft.com/office/drawing/2014/main" id="{67345389-D045-48BE-BB1C-09D833C65CC8}"/>
            </a:ext>
          </a:extLst>
        </xdr:cNvPr>
        <xdr:cNvSpPr/>
      </xdr:nvSpPr>
      <xdr:spPr>
        <a:xfrm>
          <a:off x="9525" y="3819525"/>
          <a:ext cx="609600" cy="304800"/>
        </a:xfrm>
        <a:prstGeom prst="rect">
          <a:avLst/>
        </a:prstGeom>
        <a:solidFill>
          <a:srgbClr val="92D05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1100"/>
            <a:t>D3</a:t>
          </a:r>
        </a:p>
      </xdr:txBody>
    </xdr:sp>
    <xdr:clientData/>
  </xdr:twoCellAnchor>
  <xdr:twoCellAnchor>
    <xdr:from>
      <xdr:col>2</xdr:col>
      <xdr:colOff>9525</xdr:colOff>
      <xdr:row>20</xdr:row>
      <xdr:rowOff>9525</xdr:rowOff>
    </xdr:from>
    <xdr:to>
      <xdr:col>3</xdr:col>
      <xdr:colOff>9525</xdr:colOff>
      <xdr:row>21</xdr:row>
      <xdr:rowOff>123825</xdr:rowOff>
    </xdr:to>
    <xdr:sp macro="" textlink="">
      <xdr:nvSpPr>
        <xdr:cNvPr id="57" name="Retângulo 56">
          <a:extLst>
            <a:ext uri="{FF2B5EF4-FFF2-40B4-BE49-F238E27FC236}">
              <a16:creationId xmlns:a16="http://schemas.microsoft.com/office/drawing/2014/main" id="{A514972A-D336-4AA3-A053-128C092CE6D3}"/>
            </a:ext>
          </a:extLst>
        </xdr:cNvPr>
        <xdr:cNvSpPr/>
      </xdr:nvSpPr>
      <xdr:spPr>
        <a:xfrm>
          <a:off x="1228725" y="3819525"/>
          <a:ext cx="609600" cy="304800"/>
        </a:xfrm>
        <a:prstGeom prst="rect">
          <a:avLst/>
        </a:prstGeom>
        <a:solidFill>
          <a:srgbClr val="92D05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1100"/>
            <a:t>D4</a:t>
          </a:r>
        </a:p>
      </xdr:txBody>
    </xdr:sp>
    <xdr:clientData/>
  </xdr:twoCellAnchor>
  <xdr:twoCellAnchor>
    <xdr:from>
      <xdr:col>4</xdr:col>
      <xdr:colOff>0</xdr:colOff>
      <xdr:row>7</xdr:row>
      <xdr:rowOff>19050</xdr:rowOff>
    </xdr:from>
    <xdr:to>
      <xdr:col>5</xdr:col>
      <xdr:colOff>0</xdr:colOff>
      <xdr:row>8</xdr:row>
      <xdr:rowOff>133350</xdr:rowOff>
    </xdr:to>
    <xdr:sp macro="" textlink="">
      <xdr:nvSpPr>
        <xdr:cNvPr id="58" name="Retângulo 57">
          <a:extLst>
            <a:ext uri="{FF2B5EF4-FFF2-40B4-BE49-F238E27FC236}">
              <a16:creationId xmlns:a16="http://schemas.microsoft.com/office/drawing/2014/main" id="{E71E9B54-8D12-4E5C-A245-F3A4CE16A27C}"/>
            </a:ext>
          </a:extLst>
        </xdr:cNvPr>
        <xdr:cNvSpPr/>
      </xdr:nvSpPr>
      <xdr:spPr>
        <a:xfrm>
          <a:off x="2438400" y="1352550"/>
          <a:ext cx="609600" cy="3048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1100"/>
            <a:t>F9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D8F4FD-5E6F-492E-8CA8-70AAA35621B8}">
  <dimension ref="A1:AM64"/>
  <sheetViews>
    <sheetView zoomScale="85" zoomScaleNormal="85" workbookViewId="0">
      <pane xSplit="2" topLeftCell="C1" activePane="topRight" state="frozen"/>
      <selection pane="topRight" activeCell="M9" sqref="M9:M10"/>
    </sheetView>
  </sheetViews>
  <sheetFormatPr defaultRowHeight="15" x14ac:dyDescent="0.25"/>
  <cols>
    <col min="1" max="1" width="12.5703125" customWidth="1"/>
    <col min="2" max="2" width="27.5703125" customWidth="1"/>
    <col min="3" max="3" width="10" customWidth="1"/>
    <col min="4" max="4" width="9.85546875" customWidth="1"/>
    <col min="5" max="6" width="11.42578125" customWidth="1"/>
    <col min="7" max="7" width="8.28515625" customWidth="1"/>
    <col min="8" max="8" width="8.85546875" customWidth="1"/>
    <col min="9" max="9" width="9.28515625" customWidth="1"/>
    <col min="10" max="10" width="9" customWidth="1"/>
    <col min="11" max="11" width="7.5703125" bestFit="1" customWidth="1"/>
    <col min="12" max="12" width="7.42578125" bestFit="1" customWidth="1"/>
    <col min="13" max="13" width="9.7109375" bestFit="1" customWidth="1"/>
    <col min="14" max="14" width="7.5703125" bestFit="1" customWidth="1"/>
    <col min="15" max="15" width="7.42578125" bestFit="1" customWidth="1"/>
    <col min="16" max="16" width="8.85546875" customWidth="1"/>
    <col min="17" max="17" width="7.5703125" bestFit="1" customWidth="1"/>
    <col min="18" max="18" width="7.42578125" bestFit="1" customWidth="1"/>
    <col min="19" max="19" width="9.7109375" bestFit="1" customWidth="1"/>
    <col min="20" max="20" width="7.5703125" bestFit="1" customWidth="1"/>
    <col min="21" max="21" width="7.42578125" bestFit="1" customWidth="1"/>
    <col min="22" max="22" width="9.7109375" bestFit="1" customWidth="1"/>
    <col min="23" max="23" width="7.5703125" bestFit="1" customWidth="1"/>
    <col min="24" max="24" width="7.42578125" bestFit="1" customWidth="1"/>
    <col min="25" max="25" width="9.7109375" bestFit="1" customWidth="1"/>
    <col min="26" max="26" width="7.5703125" bestFit="1" customWidth="1"/>
    <col min="27" max="27" width="7.42578125" bestFit="1" customWidth="1"/>
    <col min="28" max="36" width="0" hidden="1" customWidth="1"/>
  </cols>
  <sheetData>
    <row r="1" spans="1:37" x14ac:dyDescent="0.25">
      <c r="A1" s="278" t="s">
        <v>0</v>
      </c>
      <c r="B1" s="278"/>
      <c r="C1" s="278"/>
      <c r="D1" s="278"/>
      <c r="E1" s="278"/>
      <c r="F1" s="278"/>
      <c r="G1" s="278"/>
      <c r="H1" s="278"/>
      <c r="I1" s="278"/>
      <c r="J1" s="278"/>
      <c r="K1" s="278"/>
      <c r="L1" s="278"/>
      <c r="M1" s="278"/>
      <c r="N1" s="278"/>
      <c r="O1" s="278"/>
      <c r="P1" s="278"/>
      <c r="Q1" s="278"/>
      <c r="R1" s="278"/>
      <c r="S1" s="278"/>
      <c r="T1" s="278"/>
      <c r="U1" s="278"/>
      <c r="V1" s="278"/>
      <c r="W1" s="278"/>
      <c r="X1" s="278"/>
      <c r="Y1" s="278"/>
      <c r="Z1" s="278"/>
      <c r="AA1" s="278"/>
    </row>
    <row r="2" spans="1:37" ht="22.5" customHeight="1" thickBot="1" x14ac:dyDescent="0.3">
      <c r="A2" s="279"/>
      <c r="B2" s="279"/>
      <c r="C2" s="279"/>
      <c r="D2" s="279"/>
      <c r="E2" s="279"/>
      <c r="F2" s="279"/>
      <c r="G2" s="279"/>
      <c r="H2" s="279"/>
      <c r="I2" s="279"/>
      <c r="J2" s="279"/>
      <c r="K2" s="279"/>
      <c r="L2" s="279"/>
      <c r="M2" s="279"/>
      <c r="N2" s="279"/>
      <c r="O2" s="279"/>
      <c r="P2" s="279"/>
      <c r="Q2" s="279"/>
      <c r="R2" s="279"/>
      <c r="S2" s="279"/>
      <c r="T2" s="279"/>
      <c r="U2" s="279"/>
      <c r="V2" s="279"/>
      <c r="W2" s="279"/>
      <c r="X2" s="279"/>
      <c r="Y2" s="279"/>
      <c r="Z2" s="279"/>
      <c r="AA2" s="279"/>
    </row>
    <row r="3" spans="1:37" ht="33" customHeight="1" x14ac:dyDescent="0.25">
      <c r="A3" s="247" t="s">
        <v>52</v>
      </c>
      <c r="B3" s="248"/>
      <c r="C3" s="248" t="s">
        <v>50</v>
      </c>
      <c r="D3" s="248"/>
      <c r="E3" s="248" t="s">
        <v>51</v>
      </c>
      <c r="F3" s="248"/>
      <c r="G3" s="248"/>
      <c r="H3" s="248"/>
      <c r="I3" s="254"/>
      <c r="J3" s="268">
        <v>44774</v>
      </c>
      <c r="K3" s="269"/>
      <c r="L3" s="270"/>
      <c r="M3" s="271">
        <v>44805</v>
      </c>
      <c r="N3" s="272">
        <v>44805</v>
      </c>
      <c r="O3" s="273"/>
      <c r="P3" s="268">
        <v>44835</v>
      </c>
      <c r="Q3" s="269"/>
      <c r="R3" s="270"/>
      <c r="S3" s="271">
        <v>44866</v>
      </c>
      <c r="T3" s="272">
        <v>44805</v>
      </c>
      <c r="U3" s="273"/>
      <c r="V3" s="268">
        <v>44896</v>
      </c>
      <c r="W3" s="269"/>
      <c r="X3" s="270"/>
      <c r="Y3" s="271">
        <v>44927</v>
      </c>
      <c r="Z3" s="272">
        <v>44805</v>
      </c>
      <c r="AA3" s="273"/>
      <c r="AB3" s="268">
        <v>44958</v>
      </c>
      <c r="AC3" s="269"/>
      <c r="AD3" s="270"/>
      <c r="AE3" s="271">
        <v>44986</v>
      </c>
      <c r="AF3" s="272">
        <v>44805</v>
      </c>
      <c r="AG3" s="273"/>
      <c r="AH3" s="268">
        <v>45017</v>
      </c>
      <c r="AI3" s="269"/>
      <c r="AJ3" s="270"/>
    </row>
    <row r="4" spans="1:37" ht="29.25" customHeight="1" thickBot="1" x14ac:dyDescent="0.3">
      <c r="A4" s="50" t="s">
        <v>53</v>
      </c>
      <c r="B4" s="51" t="s">
        <v>54</v>
      </c>
      <c r="C4" s="51" t="s">
        <v>56</v>
      </c>
      <c r="D4" s="51" t="s">
        <v>55</v>
      </c>
      <c r="E4" s="51" t="s">
        <v>57</v>
      </c>
      <c r="F4" s="51" t="s">
        <v>58</v>
      </c>
      <c r="G4" s="51" t="s">
        <v>75</v>
      </c>
      <c r="H4" s="51" t="s">
        <v>61</v>
      </c>
      <c r="I4" s="52" t="s">
        <v>59</v>
      </c>
      <c r="J4" s="57" t="s">
        <v>63</v>
      </c>
      <c r="K4" s="58" t="s">
        <v>60</v>
      </c>
      <c r="L4" s="59" t="s">
        <v>61</v>
      </c>
      <c r="M4" s="57" t="s">
        <v>63</v>
      </c>
      <c r="N4" s="68" t="s">
        <v>60</v>
      </c>
      <c r="O4" s="69" t="s">
        <v>61</v>
      </c>
      <c r="P4" s="57" t="s">
        <v>63</v>
      </c>
      <c r="Q4" s="68" t="s">
        <v>60</v>
      </c>
      <c r="R4" s="69" t="s">
        <v>61</v>
      </c>
      <c r="S4" s="57" t="s">
        <v>63</v>
      </c>
      <c r="T4" s="68" t="s">
        <v>60</v>
      </c>
      <c r="U4" s="69" t="s">
        <v>61</v>
      </c>
      <c r="V4" s="57" t="s">
        <v>63</v>
      </c>
      <c r="W4" s="68" t="s">
        <v>60</v>
      </c>
      <c r="X4" s="69" t="s">
        <v>61</v>
      </c>
      <c r="Y4" s="57" t="s">
        <v>63</v>
      </c>
      <c r="Z4" s="68" t="s">
        <v>60</v>
      </c>
      <c r="AA4" s="69" t="s">
        <v>61</v>
      </c>
      <c r="AB4" s="57" t="s">
        <v>63</v>
      </c>
      <c r="AC4" s="68" t="s">
        <v>60</v>
      </c>
      <c r="AD4" s="69" t="s">
        <v>61</v>
      </c>
      <c r="AE4" s="57" t="s">
        <v>63</v>
      </c>
      <c r="AF4" s="68" t="s">
        <v>60</v>
      </c>
      <c r="AG4" s="69" t="s">
        <v>61</v>
      </c>
      <c r="AH4" s="57" t="s">
        <v>63</v>
      </c>
      <c r="AI4" s="68" t="s">
        <v>60</v>
      </c>
      <c r="AJ4" s="69" t="s">
        <v>61</v>
      </c>
    </row>
    <row r="5" spans="1:37" ht="24.95" customHeight="1" x14ac:dyDescent="0.25">
      <c r="A5" s="22" t="s">
        <v>1</v>
      </c>
      <c r="B5" s="23" t="s">
        <v>2</v>
      </c>
      <c r="C5" s="23">
        <v>1</v>
      </c>
      <c r="D5" s="23">
        <v>1</v>
      </c>
      <c r="E5" s="246">
        <v>-1</v>
      </c>
      <c r="F5" s="246">
        <v>0</v>
      </c>
      <c r="G5" s="243">
        <v>1</v>
      </c>
      <c r="H5" s="23" t="s">
        <v>4</v>
      </c>
      <c r="I5" s="244">
        <v>1</v>
      </c>
      <c r="J5" s="256">
        <v>2</v>
      </c>
      <c r="K5" s="255">
        <v>0</v>
      </c>
      <c r="L5" s="249">
        <v>0</v>
      </c>
      <c r="M5" s="274"/>
      <c r="N5" s="250"/>
      <c r="O5" s="251"/>
      <c r="P5" s="274"/>
      <c r="Q5" s="250"/>
      <c r="R5" s="251"/>
      <c r="S5" s="274"/>
      <c r="T5" s="250"/>
      <c r="U5" s="251"/>
      <c r="V5" s="274"/>
      <c r="W5" s="250"/>
      <c r="X5" s="251"/>
      <c r="Y5" s="274"/>
      <c r="Z5" s="250"/>
      <c r="AA5" s="251"/>
      <c r="AB5" s="274"/>
      <c r="AC5" s="250"/>
      <c r="AD5" s="251"/>
      <c r="AE5" s="274"/>
      <c r="AF5" s="250"/>
      <c r="AG5" s="251"/>
      <c r="AH5" s="274"/>
      <c r="AI5" s="250"/>
      <c r="AJ5" s="251"/>
      <c r="AK5">
        <v>1</v>
      </c>
    </row>
    <row r="6" spans="1:37" ht="24.95" customHeight="1" thickBot="1" x14ac:dyDescent="0.3">
      <c r="A6" s="17" t="s">
        <v>1</v>
      </c>
      <c r="B6" s="18" t="s">
        <v>3</v>
      </c>
      <c r="C6" s="18">
        <v>1</v>
      </c>
      <c r="D6" s="18">
        <v>1</v>
      </c>
      <c r="E6" s="242"/>
      <c r="F6" s="242"/>
      <c r="G6" s="235"/>
      <c r="H6" s="18" t="s">
        <v>5</v>
      </c>
      <c r="I6" s="237"/>
      <c r="J6" s="256"/>
      <c r="K6" s="255"/>
      <c r="L6" s="249"/>
      <c r="M6" s="238"/>
      <c r="N6" s="240"/>
      <c r="O6" s="252"/>
      <c r="P6" s="238"/>
      <c r="Q6" s="240"/>
      <c r="R6" s="252"/>
      <c r="S6" s="238"/>
      <c r="T6" s="240"/>
      <c r="U6" s="252"/>
      <c r="V6" s="238"/>
      <c r="W6" s="240"/>
      <c r="X6" s="252"/>
      <c r="Y6" s="238"/>
      <c r="Z6" s="240"/>
      <c r="AA6" s="252"/>
      <c r="AB6" s="238"/>
      <c r="AC6" s="240"/>
      <c r="AD6" s="252"/>
      <c r="AE6" s="238"/>
      <c r="AF6" s="240"/>
      <c r="AG6" s="252"/>
      <c r="AH6" s="238"/>
      <c r="AI6" s="240"/>
      <c r="AJ6" s="252"/>
    </row>
    <row r="7" spans="1:37" ht="24.95" customHeight="1" x14ac:dyDescent="0.25">
      <c r="A7" s="4" t="s">
        <v>1</v>
      </c>
      <c r="B7" s="5" t="s">
        <v>6</v>
      </c>
      <c r="C7" s="5">
        <v>0</v>
      </c>
      <c r="D7" s="5">
        <v>0</v>
      </c>
      <c r="E7" s="227">
        <v>1</v>
      </c>
      <c r="F7" s="227">
        <v>2</v>
      </c>
      <c r="G7" s="229">
        <v>1</v>
      </c>
      <c r="H7" s="5" t="s">
        <v>4</v>
      </c>
      <c r="I7" s="231">
        <v>2</v>
      </c>
      <c r="J7" s="256">
        <v>2</v>
      </c>
      <c r="K7" s="255">
        <v>0</v>
      </c>
      <c r="L7" s="249">
        <v>2</v>
      </c>
      <c r="M7" s="238"/>
      <c r="N7" s="240"/>
      <c r="O7" s="252"/>
      <c r="P7" s="238"/>
      <c r="Q7" s="240"/>
      <c r="R7" s="252"/>
      <c r="S7" s="238"/>
      <c r="T7" s="240"/>
      <c r="U7" s="252"/>
      <c r="V7" s="238"/>
      <c r="W7" s="240"/>
      <c r="X7" s="252"/>
      <c r="Y7" s="238"/>
      <c r="Z7" s="240"/>
      <c r="AA7" s="252"/>
      <c r="AB7" s="238"/>
      <c r="AC7" s="240"/>
      <c r="AD7" s="252"/>
      <c r="AE7" s="238"/>
      <c r="AF7" s="240"/>
      <c r="AG7" s="252"/>
      <c r="AH7" s="238"/>
      <c r="AI7" s="240"/>
      <c r="AJ7" s="252"/>
      <c r="AK7">
        <v>2</v>
      </c>
    </row>
    <row r="8" spans="1:37" ht="24.95" customHeight="1" thickBot="1" x14ac:dyDescent="0.3">
      <c r="A8" s="6" t="s">
        <v>1</v>
      </c>
      <c r="B8" s="7" t="s">
        <v>7</v>
      </c>
      <c r="C8" s="7">
        <v>0</v>
      </c>
      <c r="D8" s="7">
        <v>0</v>
      </c>
      <c r="E8" s="228"/>
      <c r="F8" s="228"/>
      <c r="G8" s="230"/>
      <c r="H8" s="7" t="s">
        <v>5</v>
      </c>
      <c r="I8" s="232"/>
      <c r="J8" s="256"/>
      <c r="K8" s="255"/>
      <c r="L8" s="249"/>
      <c r="M8" s="238"/>
      <c r="N8" s="240"/>
      <c r="O8" s="252"/>
      <c r="P8" s="238"/>
      <c r="Q8" s="240"/>
      <c r="R8" s="252"/>
      <c r="S8" s="238"/>
      <c r="T8" s="240"/>
      <c r="U8" s="252"/>
      <c r="V8" s="238"/>
      <c r="W8" s="240"/>
      <c r="X8" s="252"/>
      <c r="Y8" s="238"/>
      <c r="Z8" s="240"/>
      <c r="AA8" s="252"/>
      <c r="AB8" s="238"/>
      <c r="AC8" s="240"/>
      <c r="AD8" s="252"/>
      <c r="AE8" s="238"/>
      <c r="AF8" s="240"/>
      <c r="AG8" s="252"/>
      <c r="AH8" s="238"/>
      <c r="AI8" s="240"/>
      <c r="AJ8" s="252"/>
    </row>
    <row r="9" spans="1:37" ht="24.95" customHeight="1" x14ac:dyDescent="0.25">
      <c r="A9" s="14" t="s">
        <v>1</v>
      </c>
      <c r="B9" s="15" t="s">
        <v>8</v>
      </c>
      <c r="C9" s="15">
        <v>0</v>
      </c>
      <c r="D9" s="15">
        <v>0</v>
      </c>
      <c r="E9" s="241">
        <v>1</v>
      </c>
      <c r="F9" s="241">
        <v>2</v>
      </c>
      <c r="G9" s="234">
        <v>1</v>
      </c>
      <c r="H9" s="15" t="s">
        <v>4</v>
      </c>
      <c r="I9" s="236">
        <v>3</v>
      </c>
      <c r="J9" s="267">
        <v>2</v>
      </c>
      <c r="K9" s="245">
        <v>0</v>
      </c>
      <c r="L9" s="253">
        <v>2</v>
      </c>
      <c r="M9" s="238"/>
      <c r="N9" s="240"/>
      <c r="O9" s="252"/>
      <c r="P9" s="238"/>
      <c r="Q9" s="240"/>
      <c r="R9" s="252"/>
      <c r="S9" s="238"/>
      <c r="T9" s="240"/>
      <c r="U9" s="252"/>
      <c r="V9" s="238"/>
      <c r="W9" s="240"/>
      <c r="X9" s="252"/>
      <c r="Y9" s="238"/>
      <c r="Z9" s="240"/>
      <c r="AA9" s="252"/>
      <c r="AB9" s="238"/>
      <c r="AC9" s="240"/>
      <c r="AD9" s="252"/>
      <c r="AE9" s="238"/>
      <c r="AF9" s="240"/>
      <c r="AG9" s="252"/>
      <c r="AH9" s="238"/>
      <c r="AI9" s="240"/>
      <c r="AJ9" s="252"/>
      <c r="AK9">
        <v>3</v>
      </c>
    </row>
    <row r="10" spans="1:37" ht="24.95" customHeight="1" thickBot="1" x14ac:dyDescent="0.3">
      <c r="A10" s="17" t="s">
        <v>1</v>
      </c>
      <c r="B10" s="18" t="s">
        <v>9</v>
      </c>
      <c r="C10" s="18">
        <v>0</v>
      </c>
      <c r="D10" s="18">
        <v>0</v>
      </c>
      <c r="E10" s="242"/>
      <c r="F10" s="242"/>
      <c r="G10" s="235"/>
      <c r="H10" s="18" t="s">
        <v>5</v>
      </c>
      <c r="I10" s="237"/>
      <c r="J10" s="267"/>
      <c r="K10" s="245"/>
      <c r="L10" s="253"/>
      <c r="M10" s="238"/>
      <c r="N10" s="240"/>
      <c r="O10" s="252"/>
      <c r="P10" s="238"/>
      <c r="Q10" s="240"/>
      <c r="R10" s="252"/>
      <c r="S10" s="238"/>
      <c r="T10" s="240"/>
      <c r="U10" s="252"/>
      <c r="V10" s="238"/>
      <c r="W10" s="240"/>
      <c r="X10" s="252"/>
      <c r="Y10" s="238"/>
      <c r="Z10" s="240"/>
      <c r="AA10" s="252"/>
      <c r="AB10" s="238"/>
      <c r="AC10" s="240"/>
      <c r="AD10" s="252"/>
      <c r="AE10" s="238"/>
      <c r="AF10" s="240"/>
      <c r="AG10" s="252"/>
      <c r="AH10" s="238"/>
      <c r="AI10" s="240"/>
      <c r="AJ10" s="252"/>
    </row>
    <row r="11" spans="1:37" ht="24.95" customHeight="1" x14ac:dyDescent="0.25">
      <c r="A11" s="4" t="s">
        <v>1</v>
      </c>
      <c r="B11" s="5" t="s">
        <v>10</v>
      </c>
      <c r="C11" s="5">
        <v>1</v>
      </c>
      <c r="D11" s="5">
        <v>1</v>
      </c>
      <c r="E11" s="227">
        <v>-1</v>
      </c>
      <c r="F11" s="227">
        <v>0</v>
      </c>
      <c r="G11" s="229">
        <v>1</v>
      </c>
      <c r="H11" s="5" t="s">
        <v>4</v>
      </c>
      <c r="I11" s="231">
        <v>4</v>
      </c>
      <c r="J11" s="267">
        <v>2</v>
      </c>
      <c r="K11" s="245">
        <v>0</v>
      </c>
      <c r="L11" s="253">
        <v>0</v>
      </c>
      <c r="M11" s="238"/>
      <c r="N11" s="240"/>
      <c r="O11" s="252"/>
      <c r="P11" s="238"/>
      <c r="Q11" s="240"/>
      <c r="R11" s="252"/>
      <c r="S11" s="238"/>
      <c r="T11" s="240"/>
      <c r="U11" s="252"/>
      <c r="V11" s="238"/>
      <c r="W11" s="240"/>
      <c r="X11" s="252"/>
      <c r="Y11" s="238"/>
      <c r="Z11" s="240"/>
      <c r="AA11" s="252"/>
      <c r="AB11" s="238"/>
      <c r="AC11" s="240"/>
      <c r="AD11" s="252"/>
      <c r="AE11" s="238"/>
      <c r="AF11" s="240"/>
      <c r="AG11" s="252"/>
      <c r="AH11" s="238"/>
      <c r="AI11" s="240"/>
      <c r="AJ11" s="252"/>
      <c r="AK11">
        <v>4</v>
      </c>
    </row>
    <row r="12" spans="1:37" ht="24.95" customHeight="1" thickBot="1" x14ac:dyDescent="0.3">
      <c r="A12" s="6" t="s">
        <v>1</v>
      </c>
      <c r="B12" s="7" t="s">
        <v>11</v>
      </c>
      <c r="C12" s="7">
        <v>1</v>
      </c>
      <c r="D12" s="7">
        <v>1</v>
      </c>
      <c r="E12" s="228"/>
      <c r="F12" s="228"/>
      <c r="G12" s="230"/>
      <c r="H12" s="7" t="s">
        <v>5</v>
      </c>
      <c r="I12" s="232"/>
      <c r="J12" s="267"/>
      <c r="K12" s="245"/>
      <c r="L12" s="253"/>
      <c r="M12" s="238"/>
      <c r="N12" s="240"/>
      <c r="O12" s="252"/>
      <c r="P12" s="238"/>
      <c r="Q12" s="240"/>
      <c r="R12" s="252"/>
      <c r="S12" s="238"/>
      <c r="T12" s="240"/>
      <c r="U12" s="252"/>
      <c r="V12" s="238"/>
      <c r="W12" s="240"/>
      <c r="X12" s="252"/>
      <c r="Y12" s="238"/>
      <c r="Z12" s="240"/>
      <c r="AA12" s="252"/>
      <c r="AB12" s="238"/>
      <c r="AC12" s="240"/>
      <c r="AD12" s="252"/>
      <c r="AE12" s="238"/>
      <c r="AF12" s="240"/>
      <c r="AG12" s="252"/>
      <c r="AH12" s="238"/>
      <c r="AI12" s="240"/>
      <c r="AJ12" s="252"/>
    </row>
    <row r="13" spans="1:37" ht="24.95" customHeight="1" thickBot="1" x14ac:dyDescent="0.3">
      <c r="A13" s="19" t="s">
        <v>1</v>
      </c>
      <c r="B13" s="20" t="s">
        <v>12</v>
      </c>
      <c r="C13" s="20">
        <v>0</v>
      </c>
      <c r="D13" s="20">
        <v>0</v>
      </c>
      <c r="E13" s="20">
        <v>1</v>
      </c>
      <c r="F13" s="20">
        <v>1</v>
      </c>
      <c r="G13" s="20">
        <v>1</v>
      </c>
      <c r="H13" s="20" t="s">
        <v>5</v>
      </c>
      <c r="I13" s="33">
        <v>5</v>
      </c>
      <c r="J13" s="46"/>
      <c r="K13" s="2"/>
      <c r="L13" s="42"/>
      <c r="M13" s="46"/>
      <c r="N13" s="61"/>
      <c r="O13" s="47"/>
      <c r="P13" s="75">
        <v>1</v>
      </c>
      <c r="Q13" s="76">
        <v>1</v>
      </c>
      <c r="R13" s="77">
        <v>1</v>
      </c>
      <c r="S13" s="46"/>
      <c r="T13" s="61"/>
      <c r="U13" s="47"/>
      <c r="V13" s="46"/>
      <c r="W13" s="61"/>
      <c r="X13" s="47"/>
      <c r="Y13" s="46"/>
      <c r="Z13" s="61"/>
      <c r="AA13" s="47"/>
      <c r="AB13" s="46"/>
      <c r="AC13" s="61"/>
      <c r="AD13" s="47"/>
      <c r="AE13" s="46"/>
      <c r="AF13" s="61"/>
      <c r="AG13" s="47"/>
      <c r="AH13" s="46"/>
      <c r="AI13" s="61"/>
      <c r="AJ13" s="47"/>
      <c r="AK13">
        <v>5</v>
      </c>
    </row>
    <row r="14" spans="1:37" ht="24.95" customHeight="1" x14ac:dyDescent="0.25">
      <c r="A14" s="4" t="s">
        <v>1</v>
      </c>
      <c r="B14" s="5" t="s">
        <v>13</v>
      </c>
      <c r="C14" s="5">
        <v>0</v>
      </c>
      <c r="D14" s="5">
        <v>0</v>
      </c>
      <c r="E14" s="227">
        <v>1</v>
      </c>
      <c r="F14" s="227">
        <v>2</v>
      </c>
      <c r="G14" s="229">
        <v>1</v>
      </c>
      <c r="H14" s="5" t="s">
        <v>5</v>
      </c>
      <c r="I14" s="231">
        <v>6</v>
      </c>
      <c r="J14" s="238"/>
      <c r="K14" s="233"/>
      <c r="L14" s="259"/>
      <c r="M14" s="238"/>
      <c r="N14" s="240"/>
      <c r="O14" s="252"/>
      <c r="P14" s="266">
        <v>2</v>
      </c>
      <c r="Q14" s="261">
        <v>1</v>
      </c>
      <c r="R14" s="262">
        <v>2</v>
      </c>
      <c r="S14" s="238"/>
      <c r="T14" s="240"/>
      <c r="U14" s="252"/>
      <c r="V14" s="238"/>
      <c r="W14" s="240"/>
      <c r="X14" s="252"/>
      <c r="Y14" s="238"/>
      <c r="Z14" s="240"/>
      <c r="AA14" s="252"/>
      <c r="AB14" s="238"/>
      <c r="AC14" s="240"/>
      <c r="AD14" s="252"/>
      <c r="AE14" s="238"/>
      <c r="AF14" s="240"/>
      <c r="AG14" s="252"/>
      <c r="AH14" s="238"/>
      <c r="AI14" s="240"/>
      <c r="AJ14" s="252"/>
      <c r="AK14">
        <v>6</v>
      </c>
    </row>
    <row r="15" spans="1:37" ht="24.95" customHeight="1" thickBot="1" x14ac:dyDescent="0.3">
      <c r="A15" s="6" t="s">
        <v>1</v>
      </c>
      <c r="B15" s="7" t="s">
        <v>14</v>
      </c>
      <c r="C15" s="7">
        <v>0</v>
      </c>
      <c r="D15" s="7">
        <v>0</v>
      </c>
      <c r="E15" s="228"/>
      <c r="F15" s="228"/>
      <c r="G15" s="230"/>
      <c r="H15" s="7" t="s">
        <v>5</v>
      </c>
      <c r="I15" s="232"/>
      <c r="J15" s="238"/>
      <c r="K15" s="233"/>
      <c r="L15" s="259"/>
      <c r="M15" s="238"/>
      <c r="N15" s="240"/>
      <c r="O15" s="252"/>
      <c r="P15" s="266"/>
      <c r="Q15" s="261"/>
      <c r="R15" s="262"/>
      <c r="S15" s="238"/>
      <c r="T15" s="240"/>
      <c r="U15" s="252"/>
      <c r="V15" s="238"/>
      <c r="W15" s="240"/>
      <c r="X15" s="252"/>
      <c r="Y15" s="238"/>
      <c r="Z15" s="240"/>
      <c r="AA15" s="252"/>
      <c r="AB15" s="238"/>
      <c r="AC15" s="240"/>
      <c r="AD15" s="252"/>
      <c r="AE15" s="238"/>
      <c r="AF15" s="240"/>
      <c r="AG15" s="252"/>
      <c r="AH15" s="238"/>
      <c r="AI15" s="240"/>
      <c r="AJ15" s="252"/>
    </row>
    <row r="16" spans="1:37" ht="24.95" customHeight="1" x14ac:dyDescent="0.25">
      <c r="A16" s="14" t="s">
        <v>1</v>
      </c>
      <c r="B16" s="15" t="s">
        <v>15</v>
      </c>
      <c r="C16" s="15">
        <v>0</v>
      </c>
      <c r="D16" s="15">
        <v>0</v>
      </c>
      <c r="E16" s="241">
        <v>1</v>
      </c>
      <c r="F16" s="241">
        <v>2</v>
      </c>
      <c r="G16" s="234">
        <v>1</v>
      </c>
      <c r="H16" s="15" t="s">
        <v>5</v>
      </c>
      <c r="I16" s="236">
        <v>7</v>
      </c>
      <c r="J16" s="238"/>
      <c r="K16" s="233"/>
      <c r="L16" s="259"/>
      <c r="M16" s="238"/>
      <c r="N16" s="240"/>
      <c r="O16" s="252"/>
      <c r="P16" s="238"/>
      <c r="Q16" s="240"/>
      <c r="R16" s="252"/>
      <c r="S16" s="266">
        <v>2</v>
      </c>
      <c r="T16" s="261">
        <v>1</v>
      </c>
      <c r="U16" s="262">
        <v>2</v>
      </c>
      <c r="V16" s="238"/>
      <c r="W16" s="240"/>
      <c r="X16" s="252"/>
      <c r="Y16" s="238"/>
      <c r="Z16" s="240"/>
      <c r="AA16" s="252"/>
      <c r="AB16" s="238"/>
      <c r="AC16" s="240"/>
      <c r="AD16" s="252"/>
      <c r="AE16" s="238"/>
      <c r="AF16" s="240"/>
      <c r="AG16" s="252"/>
      <c r="AH16" s="238"/>
      <c r="AI16" s="240"/>
      <c r="AJ16" s="252"/>
      <c r="AK16">
        <v>7</v>
      </c>
    </row>
    <row r="17" spans="1:37" ht="24.95" customHeight="1" thickBot="1" x14ac:dyDescent="0.3">
      <c r="A17" s="17" t="s">
        <v>1</v>
      </c>
      <c r="B17" s="18" t="s">
        <v>16</v>
      </c>
      <c r="C17" s="18">
        <v>0</v>
      </c>
      <c r="D17" s="18">
        <v>0</v>
      </c>
      <c r="E17" s="242"/>
      <c r="F17" s="242"/>
      <c r="G17" s="235"/>
      <c r="H17" s="18" t="s">
        <v>5</v>
      </c>
      <c r="I17" s="237"/>
      <c r="J17" s="238"/>
      <c r="K17" s="233"/>
      <c r="L17" s="259"/>
      <c r="M17" s="238"/>
      <c r="N17" s="240"/>
      <c r="O17" s="252"/>
      <c r="P17" s="238"/>
      <c r="Q17" s="240"/>
      <c r="R17" s="252"/>
      <c r="S17" s="266"/>
      <c r="T17" s="261"/>
      <c r="U17" s="262"/>
      <c r="V17" s="238"/>
      <c r="W17" s="240"/>
      <c r="X17" s="252"/>
      <c r="Y17" s="238"/>
      <c r="Z17" s="240"/>
      <c r="AA17" s="252"/>
      <c r="AB17" s="238"/>
      <c r="AC17" s="240"/>
      <c r="AD17" s="252"/>
      <c r="AE17" s="238"/>
      <c r="AF17" s="240"/>
      <c r="AG17" s="252"/>
      <c r="AH17" s="238"/>
      <c r="AI17" s="240"/>
      <c r="AJ17" s="252"/>
    </row>
    <row r="18" spans="1:37" ht="24.95" customHeight="1" x14ac:dyDescent="0.25">
      <c r="A18" s="4" t="s">
        <v>1</v>
      </c>
      <c r="B18" s="5" t="s">
        <v>17</v>
      </c>
      <c r="C18" s="5">
        <v>0</v>
      </c>
      <c r="D18" s="5">
        <v>0</v>
      </c>
      <c r="E18" s="227">
        <v>1</v>
      </c>
      <c r="F18" s="227">
        <v>2</v>
      </c>
      <c r="G18" s="229">
        <v>1</v>
      </c>
      <c r="H18" s="5" t="s">
        <v>5</v>
      </c>
      <c r="I18" s="231">
        <v>8</v>
      </c>
      <c r="J18" s="238"/>
      <c r="K18" s="233"/>
      <c r="L18" s="259"/>
      <c r="M18" s="238"/>
      <c r="N18" s="240"/>
      <c r="O18" s="252"/>
      <c r="P18" s="238"/>
      <c r="Q18" s="240"/>
      <c r="R18" s="252"/>
      <c r="S18" s="266">
        <v>2</v>
      </c>
      <c r="T18" s="261">
        <v>1</v>
      </c>
      <c r="U18" s="262">
        <v>2</v>
      </c>
      <c r="V18" s="238"/>
      <c r="W18" s="240"/>
      <c r="X18" s="252"/>
      <c r="Y18" s="238"/>
      <c r="Z18" s="240"/>
      <c r="AA18" s="252"/>
      <c r="AB18" s="238"/>
      <c r="AC18" s="240"/>
      <c r="AD18" s="252"/>
      <c r="AE18" s="238"/>
      <c r="AF18" s="240"/>
      <c r="AG18" s="252"/>
      <c r="AH18" s="238"/>
      <c r="AI18" s="240"/>
      <c r="AJ18" s="252"/>
      <c r="AK18">
        <v>8</v>
      </c>
    </row>
    <row r="19" spans="1:37" ht="24.95" customHeight="1" thickBot="1" x14ac:dyDescent="0.3">
      <c r="A19" s="6" t="s">
        <v>1</v>
      </c>
      <c r="B19" s="7" t="s">
        <v>18</v>
      </c>
      <c r="C19" s="7">
        <v>0</v>
      </c>
      <c r="D19" s="7">
        <v>0</v>
      </c>
      <c r="E19" s="228"/>
      <c r="F19" s="228"/>
      <c r="G19" s="230"/>
      <c r="H19" s="7" t="s">
        <v>5</v>
      </c>
      <c r="I19" s="232"/>
      <c r="J19" s="238"/>
      <c r="K19" s="233"/>
      <c r="L19" s="259"/>
      <c r="M19" s="238"/>
      <c r="N19" s="240"/>
      <c r="O19" s="252"/>
      <c r="P19" s="238"/>
      <c r="Q19" s="240"/>
      <c r="R19" s="252"/>
      <c r="S19" s="266"/>
      <c r="T19" s="261"/>
      <c r="U19" s="262"/>
      <c r="V19" s="238"/>
      <c r="W19" s="240"/>
      <c r="X19" s="252"/>
      <c r="Y19" s="238"/>
      <c r="Z19" s="240"/>
      <c r="AA19" s="252"/>
      <c r="AB19" s="238"/>
      <c r="AC19" s="240"/>
      <c r="AD19" s="252"/>
      <c r="AE19" s="238"/>
      <c r="AF19" s="240"/>
      <c r="AG19" s="252"/>
      <c r="AH19" s="238"/>
      <c r="AI19" s="240"/>
      <c r="AJ19" s="252"/>
    </row>
    <row r="20" spans="1:37" ht="24.95" customHeight="1" x14ac:dyDescent="0.25">
      <c r="A20" s="14" t="s">
        <v>1</v>
      </c>
      <c r="B20" s="15" t="s">
        <v>19</v>
      </c>
      <c r="C20" s="15">
        <v>0</v>
      </c>
      <c r="D20" s="15">
        <v>0</v>
      </c>
      <c r="E20" s="241">
        <v>1</v>
      </c>
      <c r="F20" s="241">
        <v>2</v>
      </c>
      <c r="G20" s="234">
        <v>1</v>
      </c>
      <c r="H20" s="15" t="s">
        <v>5</v>
      </c>
      <c r="I20" s="236">
        <v>9</v>
      </c>
      <c r="J20" s="238"/>
      <c r="K20" s="233"/>
      <c r="L20" s="259"/>
      <c r="M20" s="238"/>
      <c r="N20" s="240"/>
      <c r="O20" s="252"/>
      <c r="P20" s="238"/>
      <c r="Q20" s="240"/>
      <c r="R20" s="252"/>
      <c r="S20" s="266">
        <v>2</v>
      </c>
      <c r="T20" s="261">
        <v>1</v>
      </c>
      <c r="U20" s="262">
        <v>2</v>
      </c>
      <c r="V20" s="238"/>
      <c r="W20" s="240"/>
      <c r="X20" s="252"/>
      <c r="Y20" s="238"/>
      <c r="Z20" s="240"/>
      <c r="AA20" s="252"/>
      <c r="AB20" s="238"/>
      <c r="AC20" s="240"/>
      <c r="AD20" s="252"/>
      <c r="AE20" s="238"/>
      <c r="AF20" s="240"/>
      <c r="AG20" s="252"/>
      <c r="AH20" s="238"/>
      <c r="AI20" s="240"/>
      <c r="AJ20" s="252"/>
      <c r="AK20">
        <v>9</v>
      </c>
    </row>
    <row r="21" spans="1:37" ht="24.95" customHeight="1" thickBot="1" x14ac:dyDescent="0.3">
      <c r="A21" s="17" t="s">
        <v>1</v>
      </c>
      <c r="B21" s="18" t="s">
        <v>20</v>
      </c>
      <c r="C21" s="18">
        <v>0</v>
      </c>
      <c r="D21" s="18">
        <v>0</v>
      </c>
      <c r="E21" s="242"/>
      <c r="F21" s="242"/>
      <c r="G21" s="235"/>
      <c r="H21" s="18" t="s">
        <v>5</v>
      </c>
      <c r="I21" s="237"/>
      <c r="J21" s="238"/>
      <c r="K21" s="233"/>
      <c r="L21" s="259"/>
      <c r="M21" s="238"/>
      <c r="N21" s="240"/>
      <c r="O21" s="252"/>
      <c r="P21" s="238"/>
      <c r="Q21" s="240"/>
      <c r="R21" s="252"/>
      <c r="S21" s="266"/>
      <c r="T21" s="261"/>
      <c r="U21" s="262"/>
      <c r="V21" s="238"/>
      <c r="W21" s="240"/>
      <c r="X21" s="252"/>
      <c r="Y21" s="238"/>
      <c r="Z21" s="240"/>
      <c r="AA21" s="252"/>
      <c r="AB21" s="238"/>
      <c r="AC21" s="240"/>
      <c r="AD21" s="252"/>
      <c r="AE21" s="238"/>
      <c r="AF21" s="240"/>
      <c r="AG21" s="252"/>
      <c r="AH21" s="238"/>
      <c r="AI21" s="240"/>
      <c r="AJ21" s="252"/>
    </row>
    <row r="22" spans="1:37" ht="24.95" customHeight="1" x14ac:dyDescent="0.25">
      <c r="A22" s="4" t="s">
        <v>1</v>
      </c>
      <c r="B22" s="5" t="s">
        <v>21</v>
      </c>
      <c r="C22" s="5">
        <v>1</v>
      </c>
      <c r="D22" s="5">
        <v>1</v>
      </c>
      <c r="E22" s="227">
        <v>-1</v>
      </c>
      <c r="F22" s="227">
        <v>0</v>
      </c>
      <c r="G22" s="229">
        <v>1</v>
      </c>
      <c r="H22" s="5" t="s">
        <v>4</v>
      </c>
      <c r="I22" s="231">
        <v>10</v>
      </c>
      <c r="J22" s="238"/>
      <c r="K22" s="240"/>
      <c r="L22" s="260"/>
      <c r="M22" s="258">
        <v>2</v>
      </c>
      <c r="N22" s="275">
        <v>0</v>
      </c>
      <c r="O22" s="276">
        <v>0</v>
      </c>
      <c r="P22" s="238"/>
      <c r="Q22" s="240"/>
      <c r="R22" s="252"/>
      <c r="S22" s="238"/>
      <c r="T22" s="240"/>
      <c r="U22" s="252"/>
      <c r="V22" s="238"/>
      <c r="W22" s="240"/>
      <c r="X22" s="252"/>
      <c r="Y22" s="238"/>
      <c r="Z22" s="240"/>
      <c r="AA22" s="252"/>
      <c r="AB22" s="238"/>
      <c r="AC22" s="240"/>
      <c r="AD22" s="252"/>
      <c r="AE22" s="238"/>
      <c r="AF22" s="240"/>
      <c r="AG22" s="252"/>
      <c r="AH22" s="238"/>
      <c r="AI22" s="240"/>
      <c r="AJ22" s="252"/>
      <c r="AK22">
        <v>10</v>
      </c>
    </row>
    <row r="23" spans="1:37" ht="24.95" customHeight="1" thickBot="1" x14ac:dyDescent="0.3">
      <c r="A23" s="6" t="s">
        <v>1</v>
      </c>
      <c r="B23" s="7" t="s">
        <v>22</v>
      </c>
      <c r="C23" s="7">
        <v>1</v>
      </c>
      <c r="D23" s="7">
        <v>1</v>
      </c>
      <c r="E23" s="228"/>
      <c r="F23" s="228"/>
      <c r="G23" s="230"/>
      <c r="H23" s="7" t="s">
        <v>5</v>
      </c>
      <c r="I23" s="232"/>
      <c r="J23" s="238"/>
      <c r="K23" s="240"/>
      <c r="L23" s="260"/>
      <c r="M23" s="258"/>
      <c r="N23" s="275"/>
      <c r="O23" s="276"/>
      <c r="P23" s="238"/>
      <c r="Q23" s="240"/>
      <c r="R23" s="252"/>
      <c r="S23" s="238"/>
      <c r="T23" s="240"/>
      <c r="U23" s="252"/>
      <c r="V23" s="238"/>
      <c r="W23" s="240"/>
      <c r="X23" s="252"/>
      <c r="Y23" s="238"/>
      <c r="Z23" s="240"/>
      <c r="AA23" s="252"/>
      <c r="AB23" s="238"/>
      <c r="AC23" s="240"/>
      <c r="AD23" s="252"/>
      <c r="AE23" s="238"/>
      <c r="AF23" s="240"/>
      <c r="AG23" s="252"/>
      <c r="AH23" s="238"/>
      <c r="AI23" s="240"/>
      <c r="AJ23" s="252"/>
    </row>
    <row r="24" spans="1:37" ht="24.95" customHeight="1" thickBot="1" x14ac:dyDescent="0.3">
      <c r="A24" s="19" t="s">
        <v>1</v>
      </c>
      <c r="B24" s="20" t="s">
        <v>23</v>
      </c>
      <c r="C24" s="20">
        <v>1</v>
      </c>
      <c r="D24" s="20">
        <v>1</v>
      </c>
      <c r="E24" s="20">
        <v>0</v>
      </c>
      <c r="F24" s="20">
        <v>0</v>
      </c>
      <c r="G24" s="20">
        <v>1</v>
      </c>
      <c r="H24" s="20" t="s">
        <v>4</v>
      </c>
      <c r="I24" s="33">
        <v>11</v>
      </c>
      <c r="J24" s="43">
        <v>1</v>
      </c>
      <c r="K24" s="62">
        <v>0</v>
      </c>
      <c r="L24" s="44">
        <v>0</v>
      </c>
      <c r="M24" s="46"/>
      <c r="N24" s="61"/>
      <c r="O24" s="47"/>
      <c r="P24" s="46"/>
      <c r="Q24" s="61"/>
      <c r="R24" s="47"/>
      <c r="S24" s="46"/>
      <c r="T24" s="61"/>
      <c r="U24" s="47"/>
      <c r="V24" s="46"/>
      <c r="W24" s="61"/>
      <c r="X24" s="47"/>
      <c r="Y24" s="46"/>
      <c r="Z24" s="61"/>
      <c r="AA24" s="47"/>
      <c r="AB24" s="46"/>
      <c r="AC24" s="61"/>
      <c r="AD24" s="47"/>
      <c r="AE24" s="46"/>
      <c r="AF24" s="61"/>
      <c r="AG24" s="47"/>
      <c r="AH24" s="46"/>
      <c r="AI24" s="61"/>
      <c r="AJ24" s="47"/>
      <c r="AK24">
        <v>11</v>
      </c>
    </row>
    <row r="25" spans="1:37" ht="24.95" customHeight="1" x14ac:dyDescent="0.25">
      <c r="A25" s="4" t="s">
        <v>1</v>
      </c>
      <c r="B25" s="5" t="s">
        <v>25</v>
      </c>
      <c r="C25" s="5">
        <v>1</v>
      </c>
      <c r="D25" s="5">
        <v>1</v>
      </c>
      <c r="E25" s="227">
        <v>-1</v>
      </c>
      <c r="F25" s="227">
        <v>0</v>
      </c>
      <c r="G25" s="229">
        <v>1</v>
      </c>
      <c r="H25" s="5" t="s">
        <v>4</v>
      </c>
      <c r="I25" s="231">
        <v>12</v>
      </c>
      <c r="J25" s="265">
        <v>2</v>
      </c>
      <c r="K25" s="239">
        <v>0</v>
      </c>
      <c r="L25" s="257">
        <v>0</v>
      </c>
      <c r="M25" s="238"/>
      <c r="N25" s="240"/>
      <c r="O25" s="252"/>
      <c r="P25" s="238"/>
      <c r="Q25" s="240"/>
      <c r="R25" s="252"/>
      <c r="S25" s="238"/>
      <c r="T25" s="240"/>
      <c r="U25" s="252"/>
      <c r="V25" s="238"/>
      <c r="W25" s="240"/>
      <c r="X25" s="252"/>
      <c r="Y25" s="238"/>
      <c r="Z25" s="240"/>
      <c r="AA25" s="252"/>
      <c r="AB25" s="238"/>
      <c r="AC25" s="240"/>
      <c r="AD25" s="252"/>
      <c r="AE25" s="238"/>
      <c r="AF25" s="240"/>
      <c r="AG25" s="252"/>
      <c r="AH25" s="238"/>
      <c r="AI25" s="240"/>
      <c r="AJ25" s="252"/>
      <c r="AK25">
        <v>12</v>
      </c>
    </row>
    <row r="26" spans="1:37" ht="24.95" customHeight="1" thickBot="1" x14ac:dyDescent="0.3">
      <c r="A26" s="6" t="s">
        <v>1</v>
      </c>
      <c r="B26" s="7" t="s">
        <v>24</v>
      </c>
      <c r="C26" s="7">
        <v>1</v>
      </c>
      <c r="D26" s="7">
        <v>1</v>
      </c>
      <c r="E26" s="228"/>
      <c r="F26" s="228"/>
      <c r="G26" s="230"/>
      <c r="H26" s="7" t="s">
        <v>4</v>
      </c>
      <c r="I26" s="232"/>
      <c r="J26" s="265"/>
      <c r="K26" s="239"/>
      <c r="L26" s="257"/>
      <c r="M26" s="238"/>
      <c r="N26" s="240"/>
      <c r="O26" s="252"/>
      <c r="P26" s="238"/>
      <c r="Q26" s="240"/>
      <c r="R26" s="252"/>
      <c r="S26" s="238"/>
      <c r="T26" s="240"/>
      <c r="U26" s="252"/>
      <c r="V26" s="238"/>
      <c r="W26" s="240"/>
      <c r="X26" s="252"/>
      <c r="Y26" s="238"/>
      <c r="Z26" s="240"/>
      <c r="AA26" s="252"/>
      <c r="AB26" s="238"/>
      <c r="AC26" s="240"/>
      <c r="AD26" s="252"/>
      <c r="AE26" s="238"/>
      <c r="AF26" s="240"/>
      <c r="AG26" s="252"/>
      <c r="AH26" s="238"/>
      <c r="AI26" s="240"/>
      <c r="AJ26" s="252"/>
    </row>
    <row r="27" spans="1:37" ht="24.95" customHeight="1" thickBot="1" x14ac:dyDescent="0.3">
      <c r="A27" s="21" t="s">
        <v>1</v>
      </c>
      <c r="B27" s="16" t="s">
        <v>26</v>
      </c>
      <c r="C27" s="16">
        <v>0</v>
      </c>
      <c r="D27" s="16">
        <v>0</v>
      </c>
      <c r="E27" s="16">
        <v>1</v>
      </c>
      <c r="F27" s="16">
        <v>1</v>
      </c>
      <c r="G27" s="16">
        <v>1</v>
      </c>
      <c r="H27" s="16" t="s">
        <v>5</v>
      </c>
      <c r="I27" s="34">
        <v>13</v>
      </c>
      <c r="J27" s="48">
        <v>1</v>
      </c>
      <c r="K27" s="63">
        <v>0</v>
      </c>
      <c r="L27" s="67">
        <v>1</v>
      </c>
      <c r="M27" s="46"/>
      <c r="N27" s="61"/>
      <c r="O27" s="47"/>
      <c r="P27" s="46"/>
      <c r="Q27" s="61"/>
      <c r="R27" s="47"/>
      <c r="S27" s="46"/>
      <c r="T27" s="61"/>
      <c r="U27" s="47"/>
      <c r="V27" s="46"/>
      <c r="W27" s="61"/>
      <c r="X27" s="47"/>
      <c r="Y27" s="46"/>
      <c r="Z27" s="61"/>
      <c r="AA27" s="47"/>
      <c r="AB27" s="46"/>
      <c r="AC27" s="61"/>
      <c r="AD27" s="47"/>
      <c r="AE27" s="46"/>
      <c r="AF27" s="61"/>
      <c r="AG27" s="47"/>
      <c r="AH27" s="46"/>
      <c r="AI27" s="61"/>
      <c r="AJ27" s="47"/>
      <c r="AK27">
        <v>13</v>
      </c>
    </row>
    <row r="28" spans="1:37" ht="24.95" customHeight="1" x14ac:dyDescent="0.25">
      <c r="A28" s="4" t="s">
        <v>1</v>
      </c>
      <c r="B28" s="5" t="s">
        <v>27</v>
      </c>
      <c r="C28" s="5">
        <v>0</v>
      </c>
      <c r="D28" s="5">
        <v>0</v>
      </c>
      <c r="E28" s="227">
        <v>1</v>
      </c>
      <c r="F28" s="227">
        <v>2</v>
      </c>
      <c r="G28" s="229">
        <v>1</v>
      </c>
      <c r="H28" s="5" t="s">
        <v>5</v>
      </c>
      <c r="I28" s="231">
        <v>14</v>
      </c>
      <c r="J28" s="238"/>
      <c r="K28" s="233"/>
      <c r="L28" s="259"/>
      <c r="M28" s="277">
        <v>2</v>
      </c>
      <c r="N28" s="263">
        <v>1</v>
      </c>
      <c r="O28" s="264">
        <v>2</v>
      </c>
      <c r="P28" s="238"/>
      <c r="Q28" s="240"/>
      <c r="R28" s="252"/>
      <c r="S28" s="238"/>
      <c r="T28" s="240"/>
      <c r="U28" s="252"/>
      <c r="V28" s="238"/>
      <c r="W28" s="240"/>
      <c r="X28" s="252"/>
      <c r="Y28" s="238"/>
      <c r="Z28" s="240"/>
      <c r="AA28" s="252"/>
      <c r="AB28" s="238"/>
      <c r="AC28" s="240"/>
      <c r="AD28" s="252"/>
      <c r="AE28" s="238"/>
      <c r="AF28" s="240"/>
      <c r="AG28" s="252"/>
      <c r="AH28" s="238"/>
      <c r="AI28" s="240"/>
      <c r="AJ28" s="252"/>
      <c r="AK28">
        <v>14</v>
      </c>
    </row>
    <row r="29" spans="1:37" ht="24.95" customHeight="1" thickBot="1" x14ac:dyDescent="0.3">
      <c r="A29" s="6" t="s">
        <v>1</v>
      </c>
      <c r="B29" s="7" t="s">
        <v>28</v>
      </c>
      <c r="C29" s="7">
        <v>0</v>
      </c>
      <c r="D29" s="7">
        <v>0</v>
      </c>
      <c r="E29" s="228"/>
      <c r="F29" s="228"/>
      <c r="G29" s="230"/>
      <c r="H29" s="7" t="s">
        <v>5</v>
      </c>
      <c r="I29" s="232"/>
      <c r="J29" s="238"/>
      <c r="K29" s="233"/>
      <c r="L29" s="259"/>
      <c r="M29" s="277"/>
      <c r="N29" s="263"/>
      <c r="O29" s="264"/>
      <c r="P29" s="238"/>
      <c r="Q29" s="240"/>
      <c r="R29" s="252"/>
      <c r="S29" s="238"/>
      <c r="T29" s="240"/>
      <c r="U29" s="252"/>
      <c r="V29" s="238"/>
      <c r="W29" s="240"/>
      <c r="X29" s="252"/>
      <c r="Y29" s="238"/>
      <c r="Z29" s="240"/>
      <c r="AA29" s="252"/>
      <c r="AB29" s="238"/>
      <c r="AC29" s="240"/>
      <c r="AD29" s="252"/>
      <c r="AE29" s="238"/>
      <c r="AF29" s="240"/>
      <c r="AG29" s="252"/>
      <c r="AH29" s="238"/>
      <c r="AI29" s="240"/>
      <c r="AJ29" s="252"/>
    </row>
    <row r="30" spans="1:37" ht="24.95" customHeight="1" x14ac:dyDescent="0.25">
      <c r="A30" s="22" t="s">
        <v>1</v>
      </c>
      <c r="B30" s="23" t="s">
        <v>29</v>
      </c>
      <c r="C30" s="15">
        <v>0</v>
      </c>
      <c r="D30" s="23">
        <v>0</v>
      </c>
      <c r="E30" s="246">
        <v>1</v>
      </c>
      <c r="F30" s="246">
        <v>2</v>
      </c>
      <c r="G30" s="243">
        <v>1</v>
      </c>
      <c r="H30" s="23" t="s">
        <v>5</v>
      </c>
      <c r="I30" s="244">
        <v>15</v>
      </c>
      <c r="J30" s="238"/>
      <c r="K30" s="233"/>
      <c r="L30" s="259"/>
      <c r="M30" s="238"/>
      <c r="N30" s="240"/>
      <c r="O30" s="252"/>
      <c r="P30" s="277">
        <v>2</v>
      </c>
      <c r="Q30" s="263">
        <v>1</v>
      </c>
      <c r="R30" s="264">
        <v>2</v>
      </c>
      <c r="S30" s="238"/>
      <c r="T30" s="240"/>
      <c r="U30" s="252"/>
      <c r="V30" s="238"/>
      <c r="W30" s="240"/>
      <c r="X30" s="252"/>
      <c r="Y30" s="238"/>
      <c r="Z30" s="240"/>
      <c r="AA30" s="252"/>
      <c r="AB30" s="238"/>
      <c r="AC30" s="240"/>
      <c r="AD30" s="252"/>
      <c r="AE30" s="238"/>
      <c r="AF30" s="240"/>
      <c r="AG30" s="252"/>
      <c r="AH30" s="238"/>
      <c r="AI30" s="240"/>
      <c r="AJ30" s="252"/>
      <c r="AK30">
        <v>15</v>
      </c>
    </row>
    <row r="31" spans="1:37" ht="24.95" customHeight="1" thickBot="1" x14ac:dyDescent="0.3">
      <c r="A31" s="17" t="s">
        <v>1</v>
      </c>
      <c r="B31" s="18" t="s">
        <v>30</v>
      </c>
      <c r="C31" s="18">
        <v>0</v>
      </c>
      <c r="D31" s="18">
        <v>0</v>
      </c>
      <c r="E31" s="242"/>
      <c r="F31" s="242"/>
      <c r="G31" s="235"/>
      <c r="H31" s="18" t="s">
        <v>5</v>
      </c>
      <c r="I31" s="237"/>
      <c r="J31" s="238"/>
      <c r="K31" s="233"/>
      <c r="L31" s="259"/>
      <c r="M31" s="238"/>
      <c r="N31" s="240"/>
      <c r="O31" s="252"/>
      <c r="P31" s="277"/>
      <c r="Q31" s="263"/>
      <c r="R31" s="264"/>
      <c r="S31" s="238"/>
      <c r="T31" s="240"/>
      <c r="U31" s="252"/>
      <c r="V31" s="238"/>
      <c r="W31" s="240"/>
      <c r="X31" s="252"/>
      <c r="Y31" s="238"/>
      <c r="Z31" s="240"/>
      <c r="AA31" s="252"/>
      <c r="AB31" s="238"/>
      <c r="AC31" s="240"/>
      <c r="AD31" s="252"/>
      <c r="AE31" s="238"/>
      <c r="AF31" s="240"/>
      <c r="AG31" s="252"/>
      <c r="AH31" s="238"/>
      <c r="AI31" s="240"/>
      <c r="AJ31" s="252"/>
    </row>
    <row r="32" spans="1:37" ht="24.95" customHeight="1" x14ac:dyDescent="0.25">
      <c r="A32" s="4" t="s">
        <v>1</v>
      </c>
      <c r="B32" s="5" t="s">
        <v>31</v>
      </c>
      <c r="C32" s="5">
        <v>0</v>
      </c>
      <c r="D32" s="5">
        <v>0</v>
      </c>
      <c r="E32" s="227">
        <v>1</v>
      </c>
      <c r="F32" s="227">
        <v>2</v>
      </c>
      <c r="G32" s="229">
        <v>1</v>
      </c>
      <c r="H32" s="5" t="s">
        <v>5</v>
      </c>
      <c r="I32" s="231">
        <v>16</v>
      </c>
      <c r="J32" s="238"/>
      <c r="K32" s="233"/>
      <c r="L32" s="259"/>
      <c r="M32" s="238"/>
      <c r="N32" s="240"/>
      <c r="O32" s="252"/>
      <c r="P32" s="277">
        <v>2</v>
      </c>
      <c r="Q32" s="263">
        <v>1</v>
      </c>
      <c r="R32" s="264">
        <v>2</v>
      </c>
      <c r="S32" s="238"/>
      <c r="T32" s="240"/>
      <c r="U32" s="252"/>
      <c r="V32" s="238"/>
      <c r="W32" s="240"/>
      <c r="X32" s="252"/>
      <c r="Y32" s="238"/>
      <c r="Z32" s="240"/>
      <c r="AA32" s="252"/>
      <c r="AB32" s="238"/>
      <c r="AC32" s="240"/>
      <c r="AD32" s="252"/>
      <c r="AE32" s="238"/>
      <c r="AF32" s="240"/>
      <c r="AG32" s="252"/>
      <c r="AH32" s="238"/>
      <c r="AI32" s="240"/>
      <c r="AJ32" s="252"/>
      <c r="AK32">
        <v>16</v>
      </c>
    </row>
    <row r="33" spans="1:37" ht="24.95" customHeight="1" thickBot="1" x14ac:dyDescent="0.3">
      <c r="A33" s="6" t="s">
        <v>1</v>
      </c>
      <c r="B33" s="7" t="s">
        <v>32</v>
      </c>
      <c r="C33" s="7">
        <v>0</v>
      </c>
      <c r="D33" s="7">
        <v>0</v>
      </c>
      <c r="E33" s="228"/>
      <c r="F33" s="228"/>
      <c r="G33" s="230"/>
      <c r="H33" s="7" t="s">
        <v>5</v>
      </c>
      <c r="I33" s="232"/>
      <c r="J33" s="238"/>
      <c r="K33" s="233"/>
      <c r="L33" s="259"/>
      <c r="M33" s="238"/>
      <c r="N33" s="240"/>
      <c r="O33" s="252"/>
      <c r="P33" s="277"/>
      <c r="Q33" s="263"/>
      <c r="R33" s="264"/>
      <c r="S33" s="238"/>
      <c r="T33" s="240"/>
      <c r="U33" s="252"/>
      <c r="V33" s="238"/>
      <c r="W33" s="240"/>
      <c r="X33" s="252"/>
      <c r="Y33" s="238"/>
      <c r="Z33" s="240"/>
      <c r="AA33" s="252"/>
      <c r="AB33" s="238"/>
      <c r="AC33" s="240"/>
      <c r="AD33" s="252"/>
      <c r="AE33" s="238"/>
      <c r="AF33" s="240"/>
      <c r="AG33" s="252"/>
      <c r="AH33" s="238"/>
      <c r="AI33" s="240"/>
      <c r="AJ33" s="252"/>
    </row>
    <row r="34" spans="1:37" ht="24.95" customHeight="1" thickBot="1" x14ac:dyDescent="0.3">
      <c r="A34" s="19" t="s">
        <v>1</v>
      </c>
      <c r="B34" s="20" t="s">
        <v>33</v>
      </c>
      <c r="C34" s="20">
        <v>0</v>
      </c>
      <c r="D34" s="20">
        <v>0</v>
      </c>
      <c r="E34" s="20">
        <v>1</v>
      </c>
      <c r="F34" s="20">
        <v>1</v>
      </c>
      <c r="G34" s="25">
        <v>1</v>
      </c>
      <c r="H34" s="20" t="s">
        <v>5</v>
      </c>
      <c r="I34" s="36">
        <v>17</v>
      </c>
      <c r="J34" s="64"/>
      <c r="K34" s="2"/>
      <c r="L34" s="42"/>
      <c r="M34" s="83">
        <v>1</v>
      </c>
      <c r="N34" s="84">
        <v>0</v>
      </c>
      <c r="O34" s="85">
        <v>1</v>
      </c>
      <c r="P34" s="64"/>
      <c r="Q34" s="61"/>
      <c r="R34" s="47"/>
      <c r="S34" s="64"/>
      <c r="T34" s="61"/>
      <c r="U34" s="47"/>
      <c r="V34" s="64"/>
      <c r="W34" s="61"/>
      <c r="X34" s="47"/>
      <c r="Y34" s="64"/>
      <c r="Z34" s="61"/>
      <c r="AA34" s="47"/>
      <c r="AB34" s="64"/>
      <c r="AC34" s="61"/>
      <c r="AD34" s="47"/>
      <c r="AE34" s="64"/>
      <c r="AF34" s="61"/>
      <c r="AG34" s="47"/>
      <c r="AH34" s="64"/>
      <c r="AI34" s="61"/>
      <c r="AJ34" s="47"/>
      <c r="AK34">
        <v>17</v>
      </c>
    </row>
    <row r="35" spans="1:37" ht="24.95" customHeight="1" thickBot="1" x14ac:dyDescent="0.3">
      <c r="A35" s="8" t="s">
        <v>1</v>
      </c>
      <c r="B35" s="9" t="s">
        <v>48</v>
      </c>
      <c r="C35" s="9">
        <v>0</v>
      </c>
      <c r="D35" s="9">
        <v>0</v>
      </c>
      <c r="E35" s="9">
        <v>1</v>
      </c>
      <c r="F35" s="9">
        <v>1</v>
      </c>
      <c r="G35" s="10">
        <v>1</v>
      </c>
      <c r="H35" s="9" t="s">
        <v>5</v>
      </c>
      <c r="I35" s="37">
        <v>18</v>
      </c>
      <c r="J35" s="64"/>
      <c r="K35" s="2"/>
      <c r="L35" s="42"/>
      <c r="M35" s="78">
        <v>1</v>
      </c>
      <c r="N35" s="76">
        <v>1</v>
      </c>
      <c r="O35" s="77">
        <v>1</v>
      </c>
      <c r="P35" s="64"/>
      <c r="Q35" s="61"/>
      <c r="R35" s="47"/>
      <c r="S35" s="64"/>
      <c r="T35" s="61"/>
      <c r="U35" s="47"/>
      <c r="V35" s="64"/>
      <c r="W35" s="61"/>
      <c r="X35" s="47"/>
      <c r="Y35" s="64"/>
      <c r="Z35" s="61"/>
      <c r="AA35" s="47"/>
      <c r="AB35" s="64"/>
      <c r="AC35" s="61"/>
      <c r="AD35" s="47"/>
      <c r="AE35" s="64"/>
      <c r="AF35" s="61"/>
      <c r="AG35" s="47"/>
      <c r="AH35" s="64"/>
      <c r="AI35" s="61"/>
      <c r="AJ35" s="47"/>
      <c r="AK35">
        <v>18</v>
      </c>
    </row>
    <row r="36" spans="1:37" ht="24.95" customHeight="1" thickBot="1" x14ac:dyDescent="0.3">
      <c r="A36" s="19" t="s">
        <v>1</v>
      </c>
      <c r="B36" s="20" t="s">
        <v>34</v>
      </c>
      <c r="C36" s="20">
        <v>1</v>
      </c>
      <c r="D36" s="20">
        <v>1</v>
      </c>
      <c r="E36" s="20">
        <v>0</v>
      </c>
      <c r="F36" s="20">
        <v>0</v>
      </c>
      <c r="G36" s="25">
        <v>1</v>
      </c>
      <c r="H36" s="20" t="s">
        <v>4</v>
      </c>
      <c r="I36" s="36">
        <v>19</v>
      </c>
      <c r="J36" s="65">
        <v>1</v>
      </c>
      <c r="K36" s="62">
        <v>0</v>
      </c>
      <c r="L36" s="44">
        <v>0</v>
      </c>
      <c r="M36" s="64"/>
      <c r="N36" s="61"/>
      <c r="O36" s="47"/>
      <c r="P36" s="64"/>
      <c r="Q36" s="61"/>
      <c r="R36" s="47"/>
      <c r="S36" s="64"/>
      <c r="T36" s="61"/>
      <c r="U36" s="47"/>
      <c r="V36" s="64"/>
      <c r="W36" s="61"/>
      <c r="X36" s="47"/>
      <c r="Y36" s="64"/>
      <c r="Z36" s="61"/>
      <c r="AA36" s="47"/>
      <c r="AB36" s="64"/>
      <c r="AC36" s="61"/>
      <c r="AD36" s="47"/>
      <c r="AE36" s="64"/>
      <c r="AF36" s="61"/>
      <c r="AG36" s="47"/>
      <c r="AH36" s="64"/>
      <c r="AI36" s="61"/>
      <c r="AJ36" s="47"/>
      <c r="AK36">
        <v>19</v>
      </c>
    </row>
    <row r="37" spans="1:37" ht="24.95" customHeight="1" thickBot="1" x14ac:dyDescent="0.3">
      <c r="A37" s="8" t="s">
        <v>1</v>
      </c>
      <c r="B37" s="9" t="s">
        <v>35</v>
      </c>
      <c r="C37" s="9">
        <v>0</v>
      </c>
      <c r="D37" s="9">
        <v>0</v>
      </c>
      <c r="E37" s="9">
        <v>1</v>
      </c>
      <c r="F37" s="9">
        <v>1</v>
      </c>
      <c r="G37" s="10">
        <v>1</v>
      </c>
      <c r="H37" s="9" t="s">
        <v>5</v>
      </c>
      <c r="I37" s="37">
        <v>20</v>
      </c>
      <c r="J37" s="64"/>
      <c r="K37" s="2"/>
      <c r="L37" s="42"/>
      <c r="M37" s="64"/>
      <c r="N37" s="61"/>
      <c r="O37" s="47"/>
      <c r="P37" s="64"/>
      <c r="Q37" s="61"/>
      <c r="R37" s="47"/>
      <c r="S37" s="64"/>
      <c r="T37" s="61"/>
      <c r="U37" s="47"/>
      <c r="V37" s="86">
        <v>1</v>
      </c>
      <c r="W37" s="87">
        <v>1</v>
      </c>
      <c r="X37" s="88">
        <v>1</v>
      </c>
      <c r="Y37" s="64"/>
      <c r="Z37" s="61"/>
      <c r="AA37" s="47"/>
      <c r="AB37" s="64"/>
      <c r="AC37" s="61"/>
      <c r="AD37" s="47"/>
      <c r="AE37" s="64"/>
      <c r="AF37" s="61"/>
      <c r="AG37" s="47"/>
      <c r="AH37" s="64"/>
      <c r="AI37" s="61"/>
      <c r="AJ37" s="47"/>
      <c r="AK37">
        <v>20</v>
      </c>
    </row>
    <row r="38" spans="1:37" ht="24.95" customHeight="1" x14ac:dyDescent="0.25">
      <c r="A38" s="14" t="s">
        <v>1</v>
      </c>
      <c r="B38" s="15" t="s">
        <v>36</v>
      </c>
      <c r="C38" s="15">
        <v>0</v>
      </c>
      <c r="D38" s="15">
        <v>0</v>
      </c>
      <c r="E38" s="241">
        <v>1</v>
      </c>
      <c r="F38" s="241">
        <v>2</v>
      </c>
      <c r="G38" s="234">
        <v>1</v>
      </c>
      <c r="H38" s="15" t="s">
        <v>5</v>
      </c>
      <c r="I38" s="236">
        <v>21</v>
      </c>
      <c r="J38" s="238"/>
      <c r="K38" s="233"/>
      <c r="L38" s="259"/>
      <c r="M38" s="238"/>
      <c r="N38" s="240"/>
      <c r="O38" s="252"/>
      <c r="P38" s="238"/>
      <c r="Q38" s="240"/>
      <c r="R38" s="252"/>
      <c r="S38" s="266">
        <v>2</v>
      </c>
      <c r="T38" s="261">
        <v>1</v>
      </c>
      <c r="U38" s="262">
        <v>2</v>
      </c>
      <c r="V38" s="238"/>
      <c r="W38" s="240"/>
      <c r="X38" s="252"/>
      <c r="Y38" s="238"/>
      <c r="Z38" s="240"/>
      <c r="AA38" s="252"/>
      <c r="AB38" s="238"/>
      <c r="AC38" s="240"/>
      <c r="AD38" s="252"/>
      <c r="AE38" s="238"/>
      <c r="AF38" s="240"/>
      <c r="AG38" s="252"/>
      <c r="AH38" s="238"/>
      <c r="AI38" s="240"/>
      <c r="AJ38" s="252"/>
      <c r="AK38">
        <v>21</v>
      </c>
    </row>
    <row r="39" spans="1:37" ht="24.95" customHeight="1" thickBot="1" x14ac:dyDescent="0.3">
      <c r="A39" s="17" t="s">
        <v>1</v>
      </c>
      <c r="B39" s="18" t="s">
        <v>37</v>
      </c>
      <c r="C39" s="18">
        <v>0</v>
      </c>
      <c r="D39" s="18">
        <v>0</v>
      </c>
      <c r="E39" s="242"/>
      <c r="F39" s="242"/>
      <c r="G39" s="235"/>
      <c r="H39" s="18" t="s">
        <v>5</v>
      </c>
      <c r="I39" s="237"/>
      <c r="J39" s="238"/>
      <c r="K39" s="233"/>
      <c r="L39" s="259"/>
      <c r="M39" s="238"/>
      <c r="N39" s="240"/>
      <c r="O39" s="252"/>
      <c r="P39" s="238"/>
      <c r="Q39" s="240"/>
      <c r="R39" s="252"/>
      <c r="S39" s="266"/>
      <c r="T39" s="261"/>
      <c r="U39" s="262"/>
      <c r="V39" s="238"/>
      <c r="W39" s="240"/>
      <c r="X39" s="252"/>
      <c r="Y39" s="238"/>
      <c r="Z39" s="240"/>
      <c r="AA39" s="252"/>
      <c r="AB39" s="238"/>
      <c r="AC39" s="240"/>
      <c r="AD39" s="252"/>
      <c r="AE39" s="238"/>
      <c r="AF39" s="240"/>
      <c r="AG39" s="252"/>
      <c r="AH39" s="238"/>
      <c r="AI39" s="240"/>
      <c r="AJ39" s="252"/>
    </row>
    <row r="40" spans="1:37" ht="24.95" customHeight="1" x14ac:dyDescent="0.25">
      <c r="A40" s="4" t="s">
        <v>1</v>
      </c>
      <c r="B40" s="5" t="s">
        <v>38</v>
      </c>
      <c r="C40" s="5">
        <v>0</v>
      </c>
      <c r="D40" s="5">
        <v>0</v>
      </c>
      <c r="E40" s="227">
        <v>1</v>
      </c>
      <c r="F40" s="227">
        <v>2</v>
      </c>
      <c r="G40" s="229">
        <v>1</v>
      </c>
      <c r="H40" s="5" t="s">
        <v>5</v>
      </c>
      <c r="I40" s="231">
        <v>22</v>
      </c>
      <c r="J40" s="238"/>
      <c r="K40" s="240"/>
      <c r="L40" s="260"/>
      <c r="M40" s="266">
        <v>2</v>
      </c>
      <c r="N40" s="261">
        <v>1</v>
      </c>
      <c r="O40" s="262">
        <v>2</v>
      </c>
      <c r="P40" s="238"/>
      <c r="Q40" s="240"/>
      <c r="R40" s="252"/>
      <c r="S40" s="238"/>
      <c r="T40" s="240"/>
      <c r="U40" s="252"/>
      <c r="V40" s="238"/>
      <c r="W40" s="240"/>
      <c r="X40" s="252"/>
      <c r="Y40" s="238"/>
      <c r="Z40" s="240"/>
      <c r="AA40" s="252"/>
      <c r="AB40" s="238"/>
      <c r="AC40" s="240"/>
      <c r="AD40" s="252"/>
      <c r="AE40" s="238"/>
      <c r="AF40" s="240"/>
      <c r="AG40" s="252"/>
      <c r="AH40" s="238"/>
      <c r="AI40" s="240"/>
      <c r="AJ40" s="252"/>
      <c r="AK40">
        <v>22</v>
      </c>
    </row>
    <row r="41" spans="1:37" ht="24.95" customHeight="1" thickBot="1" x14ac:dyDescent="0.3">
      <c r="A41" s="6" t="s">
        <v>1</v>
      </c>
      <c r="B41" s="7" t="s">
        <v>40</v>
      </c>
      <c r="C41" s="7">
        <v>0</v>
      </c>
      <c r="D41" s="7">
        <v>0</v>
      </c>
      <c r="E41" s="228"/>
      <c r="F41" s="228"/>
      <c r="G41" s="230"/>
      <c r="H41" s="7" t="s">
        <v>5</v>
      </c>
      <c r="I41" s="232"/>
      <c r="J41" s="238"/>
      <c r="K41" s="240"/>
      <c r="L41" s="260"/>
      <c r="M41" s="266"/>
      <c r="N41" s="261"/>
      <c r="O41" s="262"/>
      <c r="P41" s="238"/>
      <c r="Q41" s="240"/>
      <c r="R41" s="252"/>
      <c r="S41" s="238"/>
      <c r="T41" s="240"/>
      <c r="U41" s="252"/>
      <c r="V41" s="238"/>
      <c r="W41" s="240"/>
      <c r="X41" s="252"/>
      <c r="Y41" s="238"/>
      <c r="Z41" s="240"/>
      <c r="AA41" s="252"/>
      <c r="AB41" s="238"/>
      <c r="AC41" s="240"/>
      <c r="AD41" s="252"/>
      <c r="AE41" s="238"/>
      <c r="AF41" s="240"/>
      <c r="AG41" s="252"/>
      <c r="AH41" s="238"/>
      <c r="AI41" s="240"/>
      <c r="AJ41" s="252"/>
    </row>
    <row r="42" spans="1:37" ht="24.95" customHeight="1" thickBot="1" x14ac:dyDescent="0.3">
      <c r="A42" s="19" t="s">
        <v>1</v>
      </c>
      <c r="B42" s="20" t="s">
        <v>39</v>
      </c>
      <c r="C42" s="20">
        <v>0</v>
      </c>
      <c r="D42" s="20">
        <v>0</v>
      </c>
      <c r="E42" s="20">
        <v>1</v>
      </c>
      <c r="F42" s="20">
        <v>1</v>
      </c>
      <c r="G42" s="25">
        <v>1</v>
      </c>
      <c r="H42" s="20" t="s">
        <v>5</v>
      </c>
      <c r="I42" s="36">
        <v>23</v>
      </c>
      <c r="J42" s="64"/>
      <c r="K42" s="2"/>
      <c r="L42" s="42"/>
      <c r="M42" s="64"/>
      <c r="N42" s="61"/>
      <c r="O42" s="47"/>
      <c r="P42" s="64"/>
      <c r="Q42" s="61"/>
      <c r="R42" s="47"/>
      <c r="S42" s="64"/>
      <c r="T42" s="61"/>
      <c r="U42" s="47"/>
      <c r="V42" s="79">
        <v>1</v>
      </c>
      <c r="W42" s="80">
        <v>1</v>
      </c>
      <c r="X42" s="81">
        <v>1</v>
      </c>
      <c r="Y42" s="64"/>
      <c r="Z42" s="61"/>
      <c r="AA42" s="47"/>
      <c r="AB42" s="64"/>
      <c r="AC42" s="61"/>
      <c r="AD42" s="47"/>
      <c r="AE42" s="64"/>
      <c r="AF42" s="61"/>
      <c r="AG42" s="47"/>
      <c r="AH42" s="64"/>
      <c r="AI42" s="61"/>
      <c r="AJ42" s="47"/>
      <c r="AK42">
        <v>23</v>
      </c>
    </row>
    <row r="43" spans="1:37" ht="24.95" customHeight="1" thickBot="1" x14ac:dyDescent="0.3">
      <c r="A43" s="8" t="s">
        <v>1</v>
      </c>
      <c r="B43" s="7" t="s">
        <v>41</v>
      </c>
      <c r="C43" s="9">
        <v>0</v>
      </c>
      <c r="D43" s="9">
        <v>0</v>
      </c>
      <c r="E43" s="9">
        <v>1</v>
      </c>
      <c r="F43" s="9">
        <v>1</v>
      </c>
      <c r="G43" s="10">
        <v>1</v>
      </c>
      <c r="H43" s="9" t="s">
        <v>5</v>
      </c>
      <c r="I43" s="37">
        <v>24</v>
      </c>
      <c r="J43" s="64"/>
      <c r="K43" s="2"/>
      <c r="L43" s="42"/>
      <c r="M43" s="64"/>
      <c r="N43" s="61"/>
      <c r="O43" s="47"/>
      <c r="P43" s="64"/>
      <c r="Q43" s="61"/>
      <c r="R43" s="47"/>
      <c r="S43" s="64"/>
      <c r="T43" s="61"/>
      <c r="U43" s="47"/>
      <c r="V43" s="79">
        <v>1</v>
      </c>
      <c r="W43" s="80">
        <v>1</v>
      </c>
      <c r="X43" s="81">
        <v>1</v>
      </c>
      <c r="Y43" s="64"/>
      <c r="Z43" s="61"/>
      <c r="AA43" s="47"/>
      <c r="AB43" s="64"/>
      <c r="AC43" s="61"/>
      <c r="AD43" s="47"/>
      <c r="AE43" s="64"/>
      <c r="AF43" s="61"/>
      <c r="AG43" s="47"/>
      <c r="AH43" s="64"/>
      <c r="AI43" s="61"/>
      <c r="AJ43" s="47"/>
      <c r="AK43">
        <v>24</v>
      </c>
    </row>
    <row r="44" spans="1:37" ht="24.95" customHeight="1" thickBot="1" x14ac:dyDescent="0.3">
      <c r="A44" s="19" t="s">
        <v>1</v>
      </c>
      <c r="B44" s="20" t="s">
        <v>42</v>
      </c>
      <c r="C44" s="20">
        <v>0</v>
      </c>
      <c r="D44" s="20">
        <v>0</v>
      </c>
      <c r="E44" s="20">
        <v>1</v>
      </c>
      <c r="F44" s="20">
        <v>1</v>
      </c>
      <c r="G44" s="25">
        <v>1</v>
      </c>
      <c r="H44" s="20" t="s">
        <v>5</v>
      </c>
      <c r="I44" s="36">
        <v>25</v>
      </c>
      <c r="J44" s="64"/>
      <c r="K44" s="2"/>
      <c r="L44" s="42"/>
      <c r="M44" s="64"/>
      <c r="N44" s="61"/>
      <c r="O44" s="47"/>
      <c r="P44" s="64"/>
      <c r="Q44" s="61"/>
      <c r="R44" s="47"/>
      <c r="S44" s="64"/>
      <c r="T44" s="61"/>
      <c r="U44" s="47"/>
      <c r="V44" s="79">
        <v>1</v>
      </c>
      <c r="W44" s="80">
        <v>1</v>
      </c>
      <c r="X44" s="81">
        <v>1</v>
      </c>
      <c r="Y44" s="64"/>
      <c r="Z44" s="61"/>
      <c r="AA44" s="47"/>
      <c r="AB44" s="64"/>
      <c r="AC44" s="61"/>
      <c r="AD44" s="47"/>
      <c r="AE44" s="64"/>
      <c r="AF44" s="61"/>
      <c r="AG44" s="47"/>
      <c r="AH44" s="64"/>
      <c r="AI44" s="61"/>
      <c r="AJ44" s="47"/>
      <c r="AK44">
        <v>25</v>
      </c>
    </row>
    <row r="45" spans="1:37" ht="24.95" customHeight="1" thickBot="1" x14ac:dyDescent="0.3">
      <c r="A45" s="8" t="s">
        <v>1</v>
      </c>
      <c r="B45" s="7" t="s">
        <v>43</v>
      </c>
      <c r="C45" s="9">
        <v>0</v>
      </c>
      <c r="D45" s="9">
        <v>0</v>
      </c>
      <c r="E45" s="9">
        <v>1</v>
      </c>
      <c r="F45" s="9">
        <v>1</v>
      </c>
      <c r="G45" s="10">
        <v>1</v>
      </c>
      <c r="H45" s="9" t="s">
        <v>5</v>
      </c>
      <c r="I45" s="37">
        <v>26</v>
      </c>
      <c r="J45" s="64"/>
      <c r="K45" s="2"/>
      <c r="L45" s="42"/>
      <c r="M45" s="64"/>
      <c r="N45" s="61"/>
      <c r="O45" s="47"/>
      <c r="P45" s="64"/>
      <c r="Q45" s="61"/>
      <c r="R45" s="47"/>
      <c r="S45" s="64"/>
      <c r="T45" s="61"/>
      <c r="U45" s="47"/>
      <c r="V45" s="79">
        <v>1</v>
      </c>
      <c r="W45" s="80">
        <v>1</v>
      </c>
      <c r="X45" s="81">
        <v>1</v>
      </c>
      <c r="Y45" s="64"/>
      <c r="Z45" s="61"/>
      <c r="AA45" s="47"/>
      <c r="AB45" s="64"/>
      <c r="AC45" s="61"/>
      <c r="AD45" s="47"/>
      <c r="AE45" s="64"/>
      <c r="AF45" s="61"/>
      <c r="AG45" s="47"/>
      <c r="AH45" s="64"/>
      <c r="AI45" s="61"/>
      <c r="AJ45" s="47"/>
      <c r="AK45">
        <v>26</v>
      </c>
    </row>
    <row r="46" spans="1:37" ht="24.95" customHeight="1" x14ac:dyDescent="0.25">
      <c r="A46" s="14" t="s">
        <v>1</v>
      </c>
      <c r="B46" s="12" t="s">
        <v>44</v>
      </c>
      <c r="C46" s="15">
        <v>0</v>
      </c>
      <c r="D46" s="15">
        <v>0</v>
      </c>
      <c r="E46" s="241">
        <v>1</v>
      </c>
      <c r="F46" s="241">
        <v>2</v>
      </c>
      <c r="G46" s="234">
        <v>1</v>
      </c>
      <c r="H46" s="15" t="s">
        <v>5</v>
      </c>
      <c r="I46" s="236">
        <v>27</v>
      </c>
      <c r="J46" s="238"/>
      <c r="K46" s="233"/>
      <c r="L46" s="259"/>
      <c r="M46" s="238"/>
      <c r="N46" s="240"/>
      <c r="O46" s="252"/>
      <c r="P46" s="238"/>
      <c r="Q46" s="240"/>
      <c r="R46" s="252"/>
      <c r="S46" s="238"/>
      <c r="T46" s="240"/>
      <c r="U46" s="252"/>
      <c r="V46" s="238"/>
      <c r="W46" s="240"/>
      <c r="X46" s="252"/>
      <c r="Y46" s="266">
        <v>2</v>
      </c>
      <c r="Z46" s="261">
        <v>1</v>
      </c>
      <c r="AA46" s="262">
        <v>2</v>
      </c>
      <c r="AB46" s="238"/>
      <c r="AC46" s="240"/>
      <c r="AD46" s="252"/>
      <c r="AE46" s="238"/>
      <c r="AF46" s="240"/>
      <c r="AG46" s="252"/>
      <c r="AH46" s="238"/>
      <c r="AI46" s="240"/>
      <c r="AJ46" s="252"/>
      <c r="AK46">
        <v>27</v>
      </c>
    </row>
    <row r="47" spans="1:37" ht="24.95" customHeight="1" thickBot="1" x14ac:dyDescent="0.3">
      <c r="A47" s="17" t="s">
        <v>1</v>
      </c>
      <c r="B47" s="13" t="s">
        <v>45</v>
      </c>
      <c r="C47" s="18">
        <v>0</v>
      </c>
      <c r="D47" s="18">
        <v>0</v>
      </c>
      <c r="E47" s="242"/>
      <c r="F47" s="242"/>
      <c r="G47" s="235"/>
      <c r="H47" s="18" t="s">
        <v>5</v>
      </c>
      <c r="I47" s="237"/>
      <c r="J47" s="238"/>
      <c r="K47" s="233"/>
      <c r="L47" s="259"/>
      <c r="M47" s="238"/>
      <c r="N47" s="240"/>
      <c r="O47" s="252"/>
      <c r="P47" s="238"/>
      <c r="Q47" s="240"/>
      <c r="R47" s="252"/>
      <c r="S47" s="238"/>
      <c r="T47" s="240"/>
      <c r="U47" s="252"/>
      <c r="V47" s="238"/>
      <c r="W47" s="240"/>
      <c r="X47" s="252"/>
      <c r="Y47" s="266"/>
      <c r="Z47" s="261"/>
      <c r="AA47" s="262"/>
      <c r="AB47" s="238"/>
      <c r="AC47" s="240"/>
      <c r="AD47" s="252"/>
      <c r="AE47" s="238"/>
      <c r="AF47" s="240"/>
      <c r="AG47" s="252"/>
      <c r="AH47" s="238"/>
      <c r="AI47" s="240"/>
      <c r="AJ47" s="252"/>
    </row>
    <row r="48" spans="1:37" ht="24.95" customHeight="1" thickBot="1" x14ac:dyDescent="0.3">
      <c r="A48" s="8" t="s">
        <v>1</v>
      </c>
      <c r="B48" s="11" t="s">
        <v>46</v>
      </c>
      <c r="C48" s="9">
        <v>0</v>
      </c>
      <c r="D48" s="9">
        <v>0</v>
      </c>
      <c r="E48" s="9">
        <v>1</v>
      </c>
      <c r="F48" s="9">
        <v>1</v>
      </c>
      <c r="G48" s="10">
        <v>1</v>
      </c>
      <c r="H48" s="9" t="s">
        <v>5</v>
      </c>
      <c r="I48" s="37">
        <v>28</v>
      </c>
      <c r="J48" s="64"/>
      <c r="K48" s="2"/>
      <c r="L48" s="42"/>
      <c r="M48" s="64"/>
      <c r="N48" s="61"/>
      <c r="O48" s="47"/>
      <c r="P48" s="64"/>
      <c r="Q48" s="61"/>
      <c r="R48" s="47"/>
      <c r="S48" s="64"/>
      <c r="T48" s="61"/>
      <c r="U48" s="47"/>
      <c r="V48" s="64"/>
      <c r="W48" s="61"/>
      <c r="X48" s="47"/>
      <c r="Y48" s="82">
        <v>1</v>
      </c>
      <c r="Z48" s="80">
        <v>1</v>
      </c>
      <c r="AA48" s="81">
        <v>1</v>
      </c>
      <c r="AB48" s="64"/>
      <c r="AC48" s="61"/>
      <c r="AD48" s="47"/>
      <c r="AE48" s="64"/>
      <c r="AF48" s="61"/>
      <c r="AG48" s="47"/>
      <c r="AH48" s="64"/>
      <c r="AI48" s="61"/>
      <c r="AJ48" s="47"/>
      <c r="AK48">
        <v>28</v>
      </c>
    </row>
    <row r="49" spans="1:39" ht="24.95" customHeight="1" thickBot="1" x14ac:dyDescent="0.3">
      <c r="A49" s="19" t="s">
        <v>1</v>
      </c>
      <c r="B49" s="26" t="s">
        <v>47</v>
      </c>
      <c r="C49" s="16">
        <v>0</v>
      </c>
      <c r="D49" s="16">
        <v>0</v>
      </c>
      <c r="E49" s="16">
        <v>1</v>
      </c>
      <c r="F49" s="16">
        <v>1</v>
      </c>
      <c r="G49" s="27">
        <v>1</v>
      </c>
      <c r="H49" s="16" t="s">
        <v>5</v>
      </c>
      <c r="I49" s="38">
        <v>29</v>
      </c>
      <c r="J49" s="64"/>
      <c r="K49" s="2"/>
      <c r="L49" s="42"/>
      <c r="M49" s="64"/>
      <c r="N49" s="61"/>
      <c r="O49" s="47"/>
      <c r="P49" s="64"/>
      <c r="Q49" s="61"/>
      <c r="R49" s="47"/>
      <c r="S49" s="64"/>
      <c r="T49" s="61"/>
      <c r="U49" s="47"/>
      <c r="V49" s="64"/>
      <c r="W49" s="61"/>
      <c r="X49" s="47"/>
      <c r="Y49" s="82">
        <v>1</v>
      </c>
      <c r="Z49" s="80">
        <v>1</v>
      </c>
      <c r="AA49" s="81">
        <v>1</v>
      </c>
      <c r="AB49" s="64"/>
      <c r="AC49" s="61"/>
      <c r="AD49" s="47"/>
      <c r="AE49" s="64"/>
      <c r="AF49" s="61"/>
      <c r="AG49" s="47"/>
      <c r="AH49" s="64"/>
      <c r="AI49" s="61"/>
      <c r="AJ49" s="47"/>
      <c r="AK49">
        <v>29</v>
      </c>
    </row>
    <row r="50" spans="1:39" ht="29.25" customHeight="1" thickBot="1" x14ac:dyDescent="0.3">
      <c r="A50" s="1"/>
      <c r="B50" s="28" t="s">
        <v>49</v>
      </c>
      <c r="C50" s="29">
        <f>SUM(C5:C49)</f>
        <v>10</v>
      </c>
      <c r="D50" s="29">
        <f t="shared" ref="D50:F50" si="0">SUM(D5:D49)</f>
        <v>10</v>
      </c>
      <c r="E50" s="29">
        <f t="shared" si="0"/>
        <v>19</v>
      </c>
      <c r="F50" s="29">
        <f t="shared" si="0"/>
        <v>35</v>
      </c>
      <c r="G50" s="29">
        <f t="shared" ref="G50" si="1">SUM(G5:G49)</f>
        <v>29</v>
      </c>
      <c r="H50" s="29">
        <f t="shared" ref="H50" si="2">SUM(H5:H49)</f>
        <v>0</v>
      </c>
      <c r="I50" s="39">
        <f>COUNT(I5:I49)</f>
        <v>29</v>
      </c>
      <c r="J50" s="66"/>
      <c r="K50" s="40"/>
      <c r="L50" s="41"/>
      <c r="M50" s="66"/>
      <c r="N50" s="70"/>
      <c r="O50" s="73"/>
      <c r="P50" s="66"/>
      <c r="Q50" s="70"/>
      <c r="R50" s="73"/>
      <c r="S50" s="66"/>
      <c r="T50" s="70"/>
      <c r="U50" s="73"/>
      <c r="V50" s="66"/>
      <c r="W50" s="70"/>
      <c r="X50" s="73"/>
      <c r="Y50" s="66"/>
      <c r="Z50" s="70"/>
      <c r="AA50" s="73"/>
      <c r="AB50" s="66"/>
      <c r="AC50" s="70"/>
      <c r="AD50" s="73"/>
      <c r="AE50" s="66"/>
      <c r="AF50" s="70"/>
      <c r="AG50" s="73"/>
      <c r="AH50" s="66"/>
      <c r="AI50" s="70"/>
      <c r="AJ50" s="73"/>
    </row>
    <row r="51" spans="1:39" x14ac:dyDescent="0.25">
      <c r="I51" t="s">
        <v>62</v>
      </c>
      <c r="J51" s="60"/>
      <c r="K51" s="3">
        <f>SUM(K5:K50)</f>
        <v>0</v>
      </c>
      <c r="L51" s="45">
        <f t="shared" ref="L51:X51" si="3">SUM(L5:L50)</f>
        <v>5</v>
      </c>
      <c r="M51" s="74"/>
      <c r="N51" s="61">
        <f t="shared" si="3"/>
        <v>3</v>
      </c>
      <c r="O51" s="47">
        <f t="shared" si="3"/>
        <v>6</v>
      </c>
      <c r="P51" s="74"/>
      <c r="Q51" s="61">
        <f t="shared" si="3"/>
        <v>4</v>
      </c>
      <c r="R51" s="47">
        <f t="shared" si="3"/>
        <v>7</v>
      </c>
      <c r="S51" s="74"/>
      <c r="T51" s="61">
        <f t="shared" si="3"/>
        <v>4</v>
      </c>
      <c r="U51" s="47">
        <f t="shared" si="3"/>
        <v>8</v>
      </c>
      <c r="V51" s="74"/>
      <c r="W51" s="61">
        <f t="shared" si="3"/>
        <v>5</v>
      </c>
      <c r="X51" s="47">
        <f t="shared" si="3"/>
        <v>5</v>
      </c>
      <c r="Y51" s="74"/>
      <c r="Z51" s="61">
        <f t="shared" ref="Z51" si="4">SUM(Z5:Z50)</f>
        <v>3</v>
      </c>
      <c r="AA51" s="47">
        <f t="shared" ref="AA51" si="5">SUM(AA5:AA50)</f>
        <v>4</v>
      </c>
      <c r="AB51" s="74"/>
      <c r="AC51" s="61">
        <f t="shared" ref="AC51" si="6">SUM(AC5:AC50)</f>
        <v>0</v>
      </c>
      <c r="AD51" s="47">
        <f t="shared" ref="AD51" si="7">SUM(AD5:AD50)</f>
        <v>0</v>
      </c>
      <c r="AE51" s="74"/>
      <c r="AF51" s="61">
        <f t="shared" ref="AF51" si="8">SUM(AF5:AF50)</f>
        <v>0</v>
      </c>
      <c r="AG51" s="47">
        <f t="shared" ref="AG51" si="9">SUM(AG5:AG50)</f>
        <v>0</v>
      </c>
      <c r="AH51" s="74"/>
      <c r="AI51" s="61">
        <f t="shared" ref="AI51" si="10">SUM(AI5:AI50)</f>
        <v>0</v>
      </c>
      <c r="AJ51" s="47">
        <f t="shared" ref="AJ51" si="11">SUM(AJ5:AJ50)</f>
        <v>0</v>
      </c>
      <c r="AL51">
        <f>SUM(Z51,W51,T51,Q51,N51,K51)</f>
        <v>19</v>
      </c>
      <c r="AM51">
        <f>SUM(AA51,X51,U51,R51,O51,L51)</f>
        <v>35</v>
      </c>
    </row>
    <row r="52" spans="1:39" ht="15.75" thickBot="1" x14ac:dyDescent="0.3">
      <c r="I52" t="s">
        <v>67</v>
      </c>
      <c r="J52" s="6">
        <f>SUM(J5:J50)</f>
        <v>13</v>
      </c>
      <c r="K52" s="7"/>
      <c r="L52" s="32"/>
      <c r="M52" s="54">
        <f>SUM(M5:M50)</f>
        <v>8</v>
      </c>
      <c r="N52" s="55"/>
      <c r="O52" s="56"/>
      <c r="P52" s="54">
        <f>SUM(P5:P50)</f>
        <v>7</v>
      </c>
      <c r="Q52" s="55"/>
      <c r="R52" s="56"/>
      <c r="S52" s="54">
        <f>SUM(S5:S50)</f>
        <v>8</v>
      </c>
      <c r="T52" s="55"/>
      <c r="U52" s="56"/>
      <c r="V52" s="54">
        <f>SUM(V5:V50)</f>
        <v>5</v>
      </c>
      <c r="W52" s="55"/>
      <c r="X52" s="56"/>
      <c r="Y52" s="54">
        <f>SUM(Y5:Y51)</f>
        <v>4</v>
      </c>
      <c r="Z52" s="55"/>
      <c r="AA52" s="56"/>
      <c r="AB52" s="54"/>
      <c r="AC52" s="55"/>
      <c r="AD52" s="56"/>
      <c r="AE52" s="54"/>
      <c r="AF52" s="55"/>
      <c r="AG52" s="56"/>
      <c r="AH52" s="54"/>
      <c r="AI52" s="55"/>
      <c r="AJ52" s="56"/>
    </row>
    <row r="53" spans="1:39" ht="15.75" thickBot="1" x14ac:dyDescent="0.3">
      <c r="I53" t="s">
        <v>71</v>
      </c>
      <c r="J53" s="281">
        <f>SUM(J52,M52)</f>
        <v>21</v>
      </c>
      <c r="K53" s="282"/>
      <c r="L53" s="282"/>
      <c r="M53" s="282"/>
      <c r="N53" s="282"/>
      <c r="O53" s="283"/>
      <c r="P53" s="91"/>
      <c r="Q53" s="92"/>
      <c r="R53" s="92"/>
      <c r="S53" s="92"/>
      <c r="T53" s="92"/>
      <c r="U53" s="93"/>
      <c r="V53" s="281"/>
      <c r="W53" s="282"/>
      <c r="X53" s="282"/>
      <c r="Y53" s="282"/>
      <c r="Z53" s="282"/>
      <c r="AA53" s="283"/>
    </row>
    <row r="54" spans="1:39" ht="15.75" thickBot="1" x14ac:dyDescent="0.3">
      <c r="C54" s="233" t="s">
        <v>64</v>
      </c>
      <c r="D54" s="233"/>
      <c r="E54" s="233"/>
      <c r="I54" t="s">
        <v>72</v>
      </c>
      <c r="J54" s="284">
        <f>J53+P52</f>
        <v>28</v>
      </c>
      <c r="K54" s="285"/>
      <c r="L54" s="285"/>
      <c r="M54" s="285"/>
      <c r="N54" s="285"/>
      <c r="O54" s="285"/>
      <c r="P54" s="285"/>
      <c r="Q54" s="285"/>
      <c r="R54" s="286"/>
    </row>
    <row r="55" spans="1:39" ht="15.75" thickBot="1" x14ac:dyDescent="0.3">
      <c r="C55" s="2" t="s">
        <v>69</v>
      </c>
      <c r="D55" s="2" t="s">
        <v>65</v>
      </c>
      <c r="E55" s="2" t="s">
        <v>66</v>
      </c>
      <c r="I55" t="s">
        <v>73</v>
      </c>
      <c r="J55" s="284">
        <f>J54+S52</f>
        <v>36</v>
      </c>
      <c r="K55" s="285"/>
      <c r="L55" s="285"/>
      <c r="M55" s="285"/>
      <c r="N55" s="285"/>
      <c r="O55" s="285"/>
      <c r="P55" s="285"/>
      <c r="Q55" s="285"/>
      <c r="R55" s="285"/>
      <c r="S55" s="285"/>
      <c r="T55" s="285"/>
      <c r="U55" s="286"/>
    </row>
    <row r="56" spans="1:39" ht="15.75" thickBot="1" x14ac:dyDescent="0.3">
      <c r="C56" s="89">
        <v>44774</v>
      </c>
      <c r="D56" s="2">
        <v>5</v>
      </c>
      <c r="E56" s="2">
        <v>0</v>
      </c>
      <c r="I56" t="s">
        <v>74</v>
      </c>
      <c r="J56" s="284">
        <f>J55+V52</f>
        <v>41</v>
      </c>
      <c r="K56" s="285"/>
      <c r="L56" s="285"/>
      <c r="M56" s="285"/>
      <c r="N56" s="285"/>
      <c r="O56" s="285"/>
      <c r="P56" s="285"/>
      <c r="Q56" s="285"/>
      <c r="R56" s="285"/>
      <c r="S56" s="285"/>
      <c r="T56" s="285"/>
      <c r="U56" s="285"/>
      <c r="V56" s="285"/>
      <c r="W56" s="285"/>
      <c r="X56" s="286"/>
    </row>
    <row r="57" spans="1:39" ht="15.75" thickBot="1" x14ac:dyDescent="0.3">
      <c r="C57" s="89">
        <v>44805</v>
      </c>
      <c r="D57" s="2">
        <v>6</v>
      </c>
      <c r="E57" s="2">
        <v>3</v>
      </c>
      <c r="I57" s="30">
        <v>44927</v>
      </c>
      <c r="J57" s="281">
        <f>J56+Y52</f>
        <v>45</v>
      </c>
      <c r="K57" s="282"/>
      <c r="L57" s="282"/>
      <c r="M57" s="282"/>
      <c r="N57" s="282"/>
      <c r="O57" s="282"/>
      <c r="P57" s="282"/>
      <c r="Q57" s="282"/>
      <c r="R57" s="282"/>
      <c r="S57" s="282"/>
      <c r="T57" s="282"/>
      <c r="U57" s="282"/>
      <c r="V57" s="282"/>
      <c r="W57" s="282"/>
      <c r="X57" s="282"/>
      <c r="Y57" s="282"/>
      <c r="Z57" s="282"/>
      <c r="AA57" s="283"/>
    </row>
    <row r="58" spans="1:39" x14ac:dyDescent="0.25">
      <c r="C58" s="89">
        <v>44835</v>
      </c>
      <c r="D58" s="2">
        <v>7</v>
      </c>
      <c r="E58" s="2">
        <v>4</v>
      </c>
    </row>
    <row r="59" spans="1:39" x14ac:dyDescent="0.25">
      <c r="C59" s="89">
        <v>44866</v>
      </c>
      <c r="D59" s="2">
        <v>8</v>
      </c>
      <c r="E59" s="2">
        <v>4</v>
      </c>
    </row>
    <row r="60" spans="1:39" x14ac:dyDescent="0.25">
      <c r="C60" s="89">
        <v>44896</v>
      </c>
      <c r="D60" s="2">
        <v>5</v>
      </c>
      <c r="E60" s="2">
        <v>5</v>
      </c>
    </row>
    <row r="61" spans="1:39" x14ac:dyDescent="0.25">
      <c r="C61" s="89">
        <v>44927</v>
      </c>
      <c r="D61" s="2">
        <v>4</v>
      </c>
      <c r="E61" s="2">
        <v>3</v>
      </c>
    </row>
    <row r="62" spans="1:39" x14ac:dyDescent="0.25">
      <c r="C62" s="90" t="s">
        <v>68</v>
      </c>
      <c r="D62" s="2">
        <f>SUM(D56:D61)</f>
        <v>35</v>
      </c>
      <c r="E62" s="2">
        <f>SUM(E56:E61)</f>
        <v>19</v>
      </c>
    </row>
    <row r="64" spans="1:39" x14ac:dyDescent="0.25">
      <c r="C64" s="280" t="s">
        <v>70</v>
      </c>
      <c r="D64" s="280"/>
      <c r="E64" s="1">
        <v>45</v>
      </c>
    </row>
  </sheetData>
  <mergeCells count="517">
    <mergeCell ref="C54:E54"/>
    <mergeCell ref="C64:D64"/>
    <mergeCell ref="J53:O53"/>
    <mergeCell ref="V53:AA53"/>
    <mergeCell ref="J54:R54"/>
    <mergeCell ref="J55:U55"/>
    <mergeCell ref="J56:X56"/>
    <mergeCell ref="J57:AA57"/>
    <mergeCell ref="AF46:AF47"/>
    <mergeCell ref="G46:G47"/>
    <mergeCell ref="I46:I47"/>
    <mergeCell ref="K46:K47"/>
    <mergeCell ref="J46:J47"/>
    <mergeCell ref="AG46:AG47"/>
    <mergeCell ref="AH46:AH47"/>
    <mergeCell ref="AI46:AI47"/>
    <mergeCell ref="AJ46:AJ47"/>
    <mergeCell ref="A1:AA2"/>
    <mergeCell ref="AH40:AH41"/>
    <mergeCell ref="AI40:AI41"/>
    <mergeCell ref="AJ40:AJ41"/>
    <mergeCell ref="Y46:Y47"/>
    <mergeCell ref="Z46:Z47"/>
    <mergeCell ref="AA46:AA47"/>
    <mergeCell ref="AB46:AB47"/>
    <mergeCell ref="AC46:AC47"/>
    <mergeCell ref="AD46:AD47"/>
    <mergeCell ref="AE46:AE47"/>
    <mergeCell ref="AJ38:AJ39"/>
    <mergeCell ref="Y40:Y41"/>
    <mergeCell ref="Z40:Z41"/>
    <mergeCell ref="AA40:AA41"/>
    <mergeCell ref="AB40:AB41"/>
    <mergeCell ref="AC40:AC41"/>
    <mergeCell ref="AD40:AD41"/>
    <mergeCell ref="AE40:AE41"/>
    <mergeCell ref="AF40:AF41"/>
    <mergeCell ref="AG40:AG41"/>
    <mergeCell ref="AD38:AD39"/>
    <mergeCell ref="AE38:AE39"/>
    <mergeCell ref="AF38:AF39"/>
    <mergeCell ref="AG38:AG39"/>
    <mergeCell ref="AH38:AH39"/>
    <mergeCell ref="AI38:AI39"/>
    <mergeCell ref="AF32:AF33"/>
    <mergeCell ref="AG32:AG33"/>
    <mergeCell ref="AH32:AH33"/>
    <mergeCell ref="AI32:AI33"/>
    <mergeCell ref="AJ32:AJ33"/>
    <mergeCell ref="Y38:Y39"/>
    <mergeCell ref="Z38:Z39"/>
    <mergeCell ref="AA38:AA39"/>
    <mergeCell ref="AB38:AB39"/>
    <mergeCell ref="AC38:AC39"/>
    <mergeCell ref="AH30:AH31"/>
    <mergeCell ref="AI30:AI31"/>
    <mergeCell ref="AJ30:AJ31"/>
    <mergeCell ref="Y32:Y33"/>
    <mergeCell ref="Z32:Z33"/>
    <mergeCell ref="AA32:AA33"/>
    <mergeCell ref="AB32:AB33"/>
    <mergeCell ref="AC32:AC33"/>
    <mergeCell ref="AD32:AD33"/>
    <mergeCell ref="AE32:AE33"/>
    <mergeCell ref="Y30:Y31"/>
    <mergeCell ref="Z30:Z31"/>
    <mergeCell ref="AA30:AA31"/>
    <mergeCell ref="AB30:AB31"/>
    <mergeCell ref="AC30:AC31"/>
    <mergeCell ref="AD30:AD31"/>
    <mergeCell ref="AE30:AE31"/>
    <mergeCell ref="AF30:AF31"/>
    <mergeCell ref="AG30:AG31"/>
    <mergeCell ref="AH25:AH26"/>
    <mergeCell ref="AI25:AI26"/>
    <mergeCell ref="AJ25:AJ26"/>
    <mergeCell ref="Y28:Y29"/>
    <mergeCell ref="Z28:Z29"/>
    <mergeCell ref="AA28:AA29"/>
    <mergeCell ref="AB28:AB29"/>
    <mergeCell ref="AC28:AC29"/>
    <mergeCell ref="AJ28:AJ29"/>
    <mergeCell ref="AD28:AD29"/>
    <mergeCell ref="AE28:AE29"/>
    <mergeCell ref="AF28:AF29"/>
    <mergeCell ref="AG28:AG29"/>
    <mergeCell ref="AH28:AH29"/>
    <mergeCell ref="AI28:AI29"/>
    <mergeCell ref="Y25:Y26"/>
    <mergeCell ref="Z25:Z26"/>
    <mergeCell ref="AA25:AA26"/>
    <mergeCell ref="AB25:AB26"/>
    <mergeCell ref="AC25:AC26"/>
    <mergeCell ref="AD25:AD26"/>
    <mergeCell ref="AE25:AE26"/>
    <mergeCell ref="AF25:AF26"/>
    <mergeCell ref="AG25:AG26"/>
    <mergeCell ref="Y20:Y21"/>
    <mergeCell ref="Z20:Z21"/>
    <mergeCell ref="AA20:AA21"/>
    <mergeCell ref="AB20:AB21"/>
    <mergeCell ref="AC20:AC21"/>
    <mergeCell ref="AJ20:AJ21"/>
    <mergeCell ref="Y22:Y23"/>
    <mergeCell ref="Z22:Z23"/>
    <mergeCell ref="AA22:AA23"/>
    <mergeCell ref="AB22:AB23"/>
    <mergeCell ref="AC22:AC23"/>
    <mergeCell ref="AD22:AD23"/>
    <mergeCell ref="AE22:AE23"/>
    <mergeCell ref="AF22:AF23"/>
    <mergeCell ref="AG22:AG23"/>
    <mergeCell ref="AD20:AD21"/>
    <mergeCell ref="AE20:AE21"/>
    <mergeCell ref="AF20:AF21"/>
    <mergeCell ref="AG20:AG21"/>
    <mergeCell ref="AH20:AH21"/>
    <mergeCell ref="AI20:AI21"/>
    <mergeCell ref="AH22:AH23"/>
    <mergeCell ref="AI22:AI23"/>
    <mergeCell ref="AJ22:AJ23"/>
    <mergeCell ref="AB18:AB19"/>
    <mergeCell ref="AC18:AC19"/>
    <mergeCell ref="AD18:AD19"/>
    <mergeCell ref="AE18:AE19"/>
    <mergeCell ref="AF18:AF19"/>
    <mergeCell ref="AG18:AG19"/>
    <mergeCell ref="AH18:AH19"/>
    <mergeCell ref="AI18:AI19"/>
    <mergeCell ref="AJ18:AJ19"/>
    <mergeCell ref="AB14:AB15"/>
    <mergeCell ref="AC14:AC15"/>
    <mergeCell ref="AJ14:AJ15"/>
    <mergeCell ref="Y16:Y17"/>
    <mergeCell ref="Z16:Z17"/>
    <mergeCell ref="AA16:AA17"/>
    <mergeCell ref="AB16:AB17"/>
    <mergeCell ref="AC16:AC17"/>
    <mergeCell ref="AD16:AD17"/>
    <mergeCell ref="AE16:AE17"/>
    <mergeCell ref="AF16:AF17"/>
    <mergeCell ref="AG16:AG17"/>
    <mergeCell ref="AD14:AD15"/>
    <mergeCell ref="AE14:AE15"/>
    <mergeCell ref="AF14:AF15"/>
    <mergeCell ref="AG14:AG15"/>
    <mergeCell ref="AH14:AH15"/>
    <mergeCell ref="AI14:AI15"/>
    <mergeCell ref="AH16:AH17"/>
    <mergeCell ref="AI16:AI17"/>
    <mergeCell ref="AJ16:AJ17"/>
    <mergeCell ref="AB11:AB12"/>
    <mergeCell ref="AC11:AC12"/>
    <mergeCell ref="AD11:AD12"/>
    <mergeCell ref="AE11:AE12"/>
    <mergeCell ref="AF11:AF12"/>
    <mergeCell ref="AG11:AG12"/>
    <mergeCell ref="AH11:AH12"/>
    <mergeCell ref="AI11:AI12"/>
    <mergeCell ref="AJ11:AJ12"/>
    <mergeCell ref="AB7:AB8"/>
    <mergeCell ref="AC7:AC8"/>
    <mergeCell ref="AJ7:AJ8"/>
    <mergeCell ref="Y9:Y10"/>
    <mergeCell ref="Z9:Z10"/>
    <mergeCell ref="AA9:AA10"/>
    <mergeCell ref="AB9:AB10"/>
    <mergeCell ref="AC9:AC10"/>
    <mergeCell ref="AD9:AD10"/>
    <mergeCell ref="AE9:AE10"/>
    <mergeCell ref="AF9:AF10"/>
    <mergeCell ref="AG9:AG10"/>
    <mergeCell ref="AD7:AD8"/>
    <mergeCell ref="AE7:AE8"/>
    <mergeCell ref="AF7:AF8"/>
    <mergeCell ref="AG7:AG8"/>
    <mergeCell ref="AH7:AH8"/>
    <mergeCell ref="AI7:AI8"/>
    <mergeCell ref="AH9:AH10"/>
    <mergeCell ref="AI9:AI10"/>
    <mergeCell ref="AJ9:AJ10"/>
    <mergeCell ref="AB3:AD3"/>
    <mergeCell ref="AE3:AG3"/>
    <mergeCell ref="AH3:AJ3"/>
    <mergeCell ref="Y5:Y6"/>
    <mergeCell ref="Z5:Z6"/>
    <mergeCell ref="AA5:AA6"/>
    <mergeCell ref="AB5:AB6"/>
    <mergeCell ref="AC5:AC6"/>
    <mergeCell ref="AD5:AD6"/>
    <mergeCell ref="AE5:AE6"/>
    <mergeCell ref="AF5:AF6"/>
    <mergeCell ref="AG5:AG6"/>
    <mergeCell ref="AH5:AH6"/>
    <mergeCell ref="AI5:AI6"/>
    <mergeCell ref="AJ5:AJ6"/>
    <mergeCell ref="Y3:AA3"/>
    <mergeCell ref="V16:V17"/>
    <mergeCell ref="V18:V19"/>
    <mergeCell ref="V20:V21"/>
    <mergeCell ref="V22:V23"/>
    <mergeCell ref="V25:V26"/>
    <mergeCell ref="V28:V29"/>
    <mergeCell ref="W28:W29"/>
    <mergeCell ref="X28:X29"/>
    <mergeCell ref="W22:W23"/>
    <mergeCell ref="X22:X23"/>
    <mergeCell ref="X9:X10"/>
    <mergeCell ref="Y7:Y8"/>
    <mergeCell ref="Z7:Z8"/>
    <mergeCell ref="AA7:AA8"/>
    <mergeCell ref="Y11:Y12"/>
    <mergeCell ref="Z11:Z12"/>
    <mergeCell ref="AA11:AA12"/>
    <mergeCell ref="Y14:Y15"/>
    <mergeCell ref="Z14:Z15"/>
    <mergeCell ref="AA14:AA15"/>
    <mergeCell ref="X11:X12"/>
    <mergeCell ref="Y18:Y19"/>
    <mergeCell ref="Z18:Z19"/>
    <mergeCell ref="AA18:AA19"/>
    <mergeCell ref="W32:W33"/>
    <mergeCell ref="X32:X33"/>
    <mergeCell ref="W38:W39"/>
    <mergeCell ref="X38:X39"/>
    <mergeCell ref="V30:V31"/>
    <mergeCell ref="V32:V33"/>
    <mergeCell ref="V38:V39"/>
    <mergeCell ref="V40:V41"/>
    <mergeCell ref="V46:V47"/>
    <mergeCell ref="W30:W31"/>
    <mergeCell ref="X30:X31"/>
    <mergeCell ref="U28:U29"/>
    <mergeCell ref="U30:U31"/>
    <mergeCell ref="T22:T23"/>
    <mergeCell ref="U22:U23"/>
    <mergeCell ref="S32:S33"/>
    <mergeCell ref="S38:S39"/>
    <mergeCell ref="S40:S41"/>
    <mergeCell ref="S46:S47"/>
    <mergeCell ref="S25:S26"/>
    <mergeCell ref="S28:S29"/>
    <mergeCell ref="S30:S31"/>
    <mergeCell ref="W40:W41"/>
    <mergeCell ref="X40:X41"/>
    <mergeCell ref="W46:W47"/>
    <mergeCell ref="X46:X47"/>
    <mergeCell ref="U25:U26"/>
    <mergeCell ref="W25:W26"/>
    <mergeCell ref="X25:X26"/>
    <mergeCell ref="V3:X3"/>
    <mergeCell ref="V5:V6"/>
    <mergeCell ref="V7:V8"/>
    <mergeCell ref="V9:V10"/>
    <mergeCell ref="V11:V12"/>
    <mergeCell ref="V14:V15"/>
    <mergeCell ref="S18:S19"/>
    <mergeCell ref="S20:S21"/>
    <mergeCell ref="S22:S23"/>
    <mergeCell ref="T16:T17"/>
    <mergeCell ref="U16:U17"/>
    <mergeCell ref="W16:W17"/>
    <mergeCell ref="X16:X17"/>
    <mergeCell ref="T18:T19"/>
    <mergeCell ref="U18:U19"/>
    <mergeCell ref="W18:W19"/>
    <mergeCell ref="X18:X19"/>
    <mergeCell ref="T20:T21"/>
    <mergeCell ref="U20:U21"/>
    <mergeCell ref="W20:W21"/>
    <mergeCell ref="X20:X21"/>
    <mergeCell ref="T11:T12"/>
    <mergeCell ref="U11:U12"/>
    <mergeCell ref="W11:W12"/>
    <mergeCell ref="M28:M29"/>
    <mergeCell ref="M30:M31"/>
    <mergeCell ref="N7:N8"/>
    <mergeCell ref="O7:O8"/>
    <mergeCell ref="P38:P39"/>
    <mergeCell ref="P40:P41"/>
    <mergeCell ref="P46:P47"/>
    <mergeCell ref="S3:U3"/>
    <mergeCell ref="S5:S6"/>
    <mergeCell ref="S7:S8"/>
    <mergeCell ref="S9:S10"/>
    <mergeCell ref="S11:S12"/>
    <mergeCell ref="S14:S15"/>
    <mergeCell ref="S16:S17"/>
    <mergeCell ref="P20:P21"/>
    <mergeCell ref="P22:P23"/>
    <mergeCell ref="P25:P26"/>
    <mergeCell ref="P28:P29"/>
    <mergeCell ref="P30:P31"/>
    <mergeCell ref="P32:P33"/>
    <mergeCell ref="U40:U41"/>
    <mergeCell ref="U46:U47"/>
    <mergeCell ref="U32:U33"/>
    <mergeCell ref="U38:U39"/>
    <mergeCell ref="O14:O15"/>
    <mergeCell ref="L16:L17"/>
    <mergeCell ref="N16:N17"/>
    <mergeCell ref="O16:O17"/>
    <mergeCell ref="M14:M15"/>
    <mergeCell ref="M16:M17"/>
    <mergeCell ref="P3:R3"/>
    <mergeCell ref="P5:P6"/>
    <mergeCell ref="P7:P8"/>
    <mergeCell ref="P9:P10"/>
    <mergeCell ref="P11:P12"/>
    <mergeCell ref="P14:P15"/>
    <mergeCell ref="P16:P17"/>
    <mergeCell ref="R14:R15"/>
    <mergeCell ref="R11:R12"/>
    <mergeCell ref="R5:R6"/>
    <mergeCell ref="R16:R17"/>
    <mergeCell ref="R7:R8"/>
    <mergeCell ref="L30:L31"/>
    <mergeCell ref="N30:N31"/>
    <mergeCell ref="O30:O31"/>
    <mergeCell ref="M40:M41"/>
    <mergeCell ref="M46:M47"/>
    <mergeCell ref="Q40:Q41"/>
    <mergeCell ref="J11:J12"/>
    <mergeCell ref="J3:L3"/>
    <mergeCell ref="M3:O3"/>
    <mergeCell ref="M5:M6"/>
    <mergeCell ref="M7:M8"/>
    <mergeCell ref="M9:M10"/>
    <mergeCell ref="M11:M12"/>
    <mergeCell ref="J9:J10"/>
    <mergeCell ref="J16:J17"/>
    <mergeCell ref="L11:L12"/>
    <mergeCell ref="N11:N12"/>
    <mergeCell ref="O11:O12"/>
    <mergeCell ref="J20:J21"/>
    <mergeCell ref="L22:L23"/>
    <mergeCell ref="N22:N23"/>
    <mergeCell ref="O22:O23"/>
    <mergeCell ref="L14:L15"/>
    <mergeCell ref="N14:N15"/>
    <mergeCell ref="R40:R41"/>
    <mergeCell ref="T40:T41"/>
    <mergeCell ref="R46:R47"/>
    <mergeCell ref="T46:T47"/>
    <mergeCell ref="R32:R33"/>
    <mergeCell ref="T32:T33"/>
    <mergeCell ref="R38:R39"/>
    <mergeCell ref="T38:T39"/>
    <mergeCell ref="R28:R29"/>
    <mergeCell ref="T28:T29"/>
    <mergeCell ref="R30:R31"/>
    <mergeCell ref="T30:T31"/>
    <mergeCell ref="Q30:Q31"/>
    <mergeCell ref="Q22:Q23"/>
    <mergeCell ref="Q14:Q15"/>
    <mergeCell ref="Q16:Q17"/>
    <mergeCell ref="Q7:Q8"/>
    <mergeCell ref="T14:T15"/>
    <mergeCell ref="U14:U15"/>
    <mergeCell ref="W14:W15"/>
    <mergeCell ref="X14:X15"/>
    <mergeCell ref="Q11:Q12"/>
    <mergeCell ref="T7:T8"/>
    <mergeCell ref="U7:U8"/>
    <mergeCell ref="W7:W8"/>
    <mergeCell ref="X7:X8"/>
    <mergeCell ref="R9:R10"/>
    <mergeCell ref="T9:T10"/>
    <mergeCell ref="U9:U10"/>
    <mergeCell ref="W9:W10"/>
    <mergeCell ref="Q28:Q29"/>
    <mergeCell ref="R25:R26"/>
    <mergeCell ref="T25:T26"/>
    <mergeCell ref="R22:R23"/>
    <mergeCell ref="R18:R19"/>
    <mergeCell ref="R20:R21"/>
    <mergeCell ref="T5:T6"/>
    <mergeCell ref="U5:U6"/>
    <mergeCell ref="W5:W6"/>
    <mergeCell ref="X5:X6"/>
    <mergeCell ref="L46:L47"/>
    <mergeCell ref="N46:N47"/>
    <mergeCell ref="O46:O47"/>
    <mergeCell ref="Q46:Q47"/>
    <mergeCell ref="L40:L41"/>
    <mergeCell ref="N40:N41"/>
    <mergeCell ref="O40:O41"/>
    <mergeCell ref="L32:L33"/>
    <mergeCell ref="N32:N33"/>
    <mergeCell ref="O32:O33"/>
    <mergeCell ref="Q32:Q33"/>
    <mergeCell ref="L38:L39"/>
    <mergeCell ref="N38:N39"/>
    <mergeCell ref="O38:O39"/>
    <mergeCell ref="Q38:Q39"/>
    <mergeCell ref="M32:M33"/>
    <mergeCell ref="M38:M39"/>
    <mergeCell ref="L28:L29"/>
    <mergeCell ref="N28:N29"/>
    <mergeCell ref="O28:O29"/>
    <mergeCell ref="L25:L26"/>
    <mergeCell ref="N25:N26"/>
    <mergeCell ref="O25:O26"/>
    <mergeCell ref="Q25:Q26"/>
    <mergeCell ref="M22:M23"/>
    <mergeCell ref="M25:M26"/>
    <mergeCell ref="L18:L19"/>
    <mergeCell ref="N18:N19"/>
    <mergeCell ref="O18:O19"/>
    <mergeCell ref="Q18:Q19"/>
    <mergeCell ref="L20:L21"/>
    <mergeCell ref="N20:N21"/>
    <mergeCell ref="O20:O21"/>
    <mergeCell ref="Q20:Q21"/>
    <mergeCell ref="M18:M19"/>
    <mergeCell ref="M20:M21"/>
    <mergeCell ref="P18:P19"/>
    <mergeCell ref="A3:B3"/>
    <mergeCell ref="L5:L6"/>
    <mergeCell ref="N5:N6"/>
    <mergeCell ref="O5:O6"/>
    <mergeCell ref="Q5:Q6"/>
    <mergeCell ref="L9:L10"/>
    <mergeCell ref="N9:N10"/>
    <mergeCell ref="O9:O10"/>
    <mergeCell ref="Q9:Q10"/>
    <mergeCell ref="L7:L8"/>
    <mergeCell ref="G9:G10"/>
    <mergeCell ref="I9:I10"/>
    <mergeCell ref="K9:K10"/>
    <mergeCell ref="C3:D3"/>
    <mergeCell ref="E3:I3"/>
    <mergeCell ref="F7:F8"/>
    <mergeCell ref="E9:E10"/>
    <mergeCell ref="F9:F10"/>
    <mergeCell ref="K5:K6"/>
    <mergeCell ref="G7:G8"/>
    <mergeCell ref="I7:I8"/>
    <mergeCell ref="K7:K8"/>
    <mergeCell ref="J5:J6"/>
    <mergeCell ref="J7:J8"/>
    <mergeCell ref="G11:G12"/>
    <mergeCell ref="I11:I12"/>
    <mergeCell ref="K11:K12"/>
    <mergeCell ref="E11:E12"/>
    <mergeCell ref="F11:F12"/>
    <mergeCell ref="G5:G6"/>
    <mergeCell ref="I5:I6"/>
    <mergeCell ref="E46:E47"/>
    <mergeCell ref="F46:F47"/>
    <mergeCell ref="E25:E26"/>
    <mergeCell ref="F25:F26"/>
    <mergeCell ref="E28:E29"/>
    <mergeCell ref="F28:F29"/>
    <mergeCell ref="E30:E31"/>
    <mergeCell ref="F30:F31"/>
    <mergeCell ref="E16:E17"/>
    <mergeCell ref="F16:F17"/>
    <mergeCell ref="E18:E19"/>
    <mergeCell ref="F18:F19"/>
    <mergeCell ref="E20:E21"/>
    <mergeCell ref="F20:F21"/>
    <mergeCell ref="E5:E6"/>
    <mergeCell ref="F5:F6"/>
    <mergeCell ref="E7:E8"/>
    <mergeCell ref="G38:G39"/>
    <mergeCell ref="I38:I39"/>
    <mergeCell ref="K38:K39"/>
    <mergeCell ref="G40:G41"/>
    <mergeCell ref="I40:I41"/>
    <mergeCell ref="K40:K41"/>
    <mergeCell ref="E38:E39"/>
    <mergeCell ref="F38:F39"/>
    <mergeCell ref="G30:G31"/>
    <mergeCell ref="I30:I31"/>
    <mergeCell ref="K30:K31"/>
    <mergeCell ref="G32:G33"/>
    <mergeCell ref="I32:I33"/>
    <mergeCell ref="K32:K33"/>
    <mergeCell ref="E32:E33"/>
    <mergeCell ref="F32:F33"/>
    <mergeCell ref="E40:E41"/>
    <mergeCell ref="F40:F41"/>
    <mergeCell ref="J30:J31"/>
    <mergeCell ref="J38:J39"/>
    <mergeCell ref="J40:J41"/>
    <mergeCell ref="J32:J33"/>
    <mergeCell ref="K25:K26"/>
    <mergeCell ref="K22:K23"/>
    <mergeCell ref="G28:G29"/>
    <mergeCell ref="I28:I29"/>
    <mergeCell ref="K28:K29"/>
    <mergeCell ref="G22:G23"/>
    <mergeCell ref="I22:I23"/>
    <mergeCell ref="G25:G26"/>
    <mergeCell ref="I25:I26"/>
    <mergeCell ref="J22:J23"/>
    <mergeCell ref="J28:J29"/>
    <mergeCell ref="J25:J26"/>
    <mergeCell ref="E22:E23"/>
    <mergeCell ref="F22:F23"/>
    <mergeCell ref="G18:G19"/>
    <mergeCell ref="I18:I19"/>
    <mergeCell ref="K18:K19"/>
    <mergeCell ref="G20:G21"/>
    <mergeCell ref="I20:I21"/>
    <mergeCell ref="K20:K21"/>
    <mergeCell ref="G14:G15"/>
    <mergeCell ref="I14:I15"/>
    <mergeCell ref="K14:K15"/>
    <mergeCell ref="G16:G17"/>
    <mergeCell ref="I16:I17"/>
    <mergeCell ref="K16:K17"/>
    <mergeCell ref="E14:E15"/>
    <mergeCell ref="F14:F15"/>
    <mergeCell ref="J18:J19"/>
    <mergeCell ref="J14:J15"/>
  </mergeCells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7A8302-38D4-4F18-B441-873AEB6DD83E}">
  <sheetPr>
    <pageSetUpPr fitToPage="1"/>
  </sheetPr>
  <dimension ref="A1:T34"/>
  <sheetViews>
    <sheetView showGridLines="0" zoomScale="85" zoomScaleNormal="85" workbookViewId="0">
      <pane xSplit="3" ySplit="3" topLeftCell="G4" activePane="bottomRight" state="frozen"/>
      <selection pane="topRight" activeCell="D1" sqref="D1"/>
      <selection pane="bottomLeft" activeCell="A4" sqref="A4"/>
      <selection pane="bottomRight" sqref="A1:T32"/>
    </sheetView>
  </sheetViews>
  <sheetFormatPr defaultRowHeight="15" x14ac:dyDescent="0.25"/>
  <cols>
    <col min="1" max="1" width="12.5703125" customWidth="1"/>
    <col min="2" max="2" width="56.42578125" bestFit="1" customWidth="1"/>
    <col min="3" max="3" width="10.140625" customWidth="1"/>
    <col min="4" max="4" width="10" customWidth="1"/>
    <col min="5" max="5" width="9.85546875" customWidth="1"/>
    <col min="6" max="7" width="11.42578125" customWidth="1"/>
    <col min="8" max="8" width="8.28515625" hidden="1" customWidth="1"/>
    <col min="9" max="9" width="8.85546875" hidden="1" customWidth="1"/>
    <col min="10" max="10" width="13.140625" customWidth="1"/>
    <col min="11" max="11" width="9" customWidth="1"/>
    <col min="12" max="12" width="7.5703125" customWidth="1"/>
    <col min="13" max="13" width="7.42578125" customWidth="1"/>
    <col min="14" max="14" width="9.7109375" customWidth="1"/>
    <col min="15" max="15" width="7.5703125" customWidth="1"/>
    <col min="16" max="16" width="7.42578125" customWidth="1"/>
    <col min="17" max="17" width="8.85546875" customWidth="1"/>
    <col min="18" max="18" width="7.5703125" customWidth="1"/>
    <col min="19" max="19" width="7.42578125" customWidth="1"/>
    <col min="20" max="20" width="25.85546875" bestFit="1" customWidth="1"/>
  </cols>
  <sheetData>
    <row r="1" spans="1:20" x14ac:dyDescent="0.25">
      <c r="A1" s="278" t="s">
        <v>0</v>
      </c>
      <c r="B1" s="278"/>
      <c r="C1" s="278"/>
      <c r="D1" s="278"/>
      <c r="E1" s="278"/>
      <c r="F1" s="278"/>
      <c r="G1" s="278"/>
      <c r="H1" s="278"/>
      <c r="I1" s="278"/>
      <c r="J1" s="278"/>
      <c r="K1" s="278"/>
      <c r="L1" s="278"/>
      <c r="M1" s="278"/>
      <c r="N1" s="278"/>
      <c r="O1" s="278"/>
      <c r="P1" s="278"/>
      <c r="Q1" s="278"/>
      <c r="R1" s="278"/>
      <c r="S1" s="278"/>
    </row>
    <row r="2" spans="1:20" ht="22.5" customHeight="1" thickBot="1" x14ac:dyDescent="0.3">
      <c r="A2" s="279"/>
      <c r="B2" s="279"/>
      <c r="C2" s="279"/>
      <c r="D2" s="279"/>
      <c r="E2" s="279"/>
      <c r="F2" s="279"/>
      <c r="G2" s="279"/>
      <c r="H2" s="279"/>
      <c r="I2" s="279"/>
      <c r="J2" s="279"/>
      <c r="K2" s="279"/>
      <c r="L2" s="279"/>
      <c r="M2" s="279"/>
      <c r="N2" s="279"/>
      <c r="O2" s="279"/>
      <c r="P2" s="279"/>
      <c r="Q2" s="279"/>
      <c r="R2" s="279"/>
      <c r="S2" s="279"/>
    </row>
    <row r="3" spans="1:20" ht="33" customHeight="1" thickBot="1" x14ac:dyDescent="0.3">
      <c r="A3" s="247" t="s">
        <v>52</v>
      </c>
      <c r="B3" s="248"/>
      <c r="C3" s="49"/>
      <c r="D3" s="248" t="s">
        <v>50</v>
      </c>
      <c r="E3" s="254"/>
      <c r="F3" s="247" t="s">
        <v>51</v>
      </c>
      <c r="G3" s="248"/>
      <c r="H3" s="319"/>
      <c r="I3" s="319"/>
      <c r="J3" s="320"/>
      <c r="K3" s="321">
        <v>44958</v>
      </c>
      <c r="L3" s="321"/>
      <c r="M3" s="322"/>
      <c r="N3" s="323">
        <v>44986</v>
      </c>
      <c r="O3" s="324">
        <v>44805</v>
      </c>
      <c r="P3" s="325"/>
      <c r="Q3" s="326">
        <v>45017</v>
      </c>
      <c r="R3" s="321"/>
      <c r="S3" s="322"/>
      <c r="T3" s="97" t="s">
        <v>63</v>
      </c>
    </row>
    <row r="4" spans="1:20" ht="29.25" customHeight="1" thickBot="1" x14ac:dyDescent="0.3">
      <c r="A4" s="57" t="s">
        <v>53</v>
      </c>
      <c r="B4" s="58" t="s">
        <v>54</v>
      </c>
      <c r="C4" s="58" t="s">
        <v>76</v>
      </c>
      <c r="D4" s="58" t="s">
        <v>56</v>
      </c>
      <c r="E4" s="166" t="s">
        <v>55</v>
      </c>
      <c r="F4" s="57" t="s">
        <v>57</v>
      </c>
      <c r="G4" s="166" t="s">
        <v>58</v>
      </c>
      <c r="H4" s="167" t="s">
        <v>75</v>
      </c>
      <c r="I4" s="168" t="s">
        <v>61</v>
      </c>
      <c r="J4" s="59" t="s">
        <v>137</v>
      </c>
      <c r="K4" s="116" t="s">
        <v>63</v>
      </c>
      <c r="L4" s="58" t="s">
        <v>60</v>
      </c>
      <c r="M4" s="59" t="s">
        <v>61</v>
      </c>
      <c r="N4" s="57" t="s">
        <v>63</v>
      </c>
      <c r="O4" s="68" t="s">
        <v>60</v>
      </c>
      <c r="P4" s="69" t="s">
        <v>61</v>
      </c>
      <c r="Q4" s="57" t="s">
        <v>63</v>
      </c>
      <c r="R4" s="68" t="s">
        <v>60</v>
      </c>
      <c r="S4" s="69" t="s">
        <v>61</v>
      </c>
      <c r="T4" s="149" t="s">
        <v>132</v>
      </c>
    </row>
    <row r="5" spans="1:20" ht="24.95" customHeight="1" x14ac:dyDescent="0.25">
      <c r="A5" s="169" t="s">
        <v>1</v>
      </c>
      <c r="B5" s="170" t="s">
        <v>110</v>
      </c>
      <c r="C5" s="170" t="s">
        <v>77</v>
      </c>
      <c r="D5" s="170">
        <v>1</v>
      </c>
      <c r="E5" s="171">
        <v>1</v>
      </c>
      <c r="F5" s="327">
        <v>-1</v>
      </c>
      <c r="G5" s="334">
        <v>0</v>
      </c>
      <c r="H5" s="336">
        <v>1</v>
      </c>
      <c r="I5" s="170" t="s">
        <v>4</v>
      </c>
      <c r="J5" s="338" t="s">
        <v>141</v>
      </c>
      <c r="K5" s="340"/>
      <c r="L5" s="329"/>
      <c r="M5" s="331"/>
      <c r="N5" s="327"/>
      <c r="O5" s="329"/>
      <c r="P5" s="331"/>
      <c r="Q5" s="327"/>
      <c r="R5" s="329"/>
      <c r="S5" s="331"/>
      <c r="T5" s="155" t="s">
        <v>2</v>
      </c>
    </row>
    <row r="6" spans="1:20" ht="24.95" customHeight="1" thickBot="1" x14ac:dyDescent="0.3">
      <c r="A6" s="133" t="s">
        <v>1</v>
      </c>
      <c r="B6" s="132" t="s">
        <v>111</v>
      </c>
      <c r="C6" s="132" t="s">
        <v>78</v>
      </c>
      <c r="D6" s="132">
        <v>1</v>
      </c>
      <c r="E6" s="157">
        <v>1</v>
      </c>
      <c r="F6" s="333"/>
      <c r="G6" s="335"/>
      <c r="H6" s="337"/>
      <c r="I6" s="132" t="s">
        <v>4</v>
      </c>
      <c r="J6" s="339"/>
      <c r="K6" s="341"/>
      <c r="L6" s="330"/>
      <c r="M6" s="332"/>
      <c r="N6" s="328"/>
      <c r="O6" s="330"/>
      <c r="P6" s="332"/>
      <c r="Q6" s="328"/>
      <c r="R6" s="330"/>
      <c r="S6" s="332"/>
      <c r="T6" s="156" t="s">
        <v>3</v>
      </c>
    </row>
    <row r="7" spans="1:20" ht="24.95" customHeight="1" x14ac:dyDescent="0.25">
      <c r="A7" s="4" t="s">
        <v>1</v>
      </c>
      <c r="B7" s="5" t="s">
        <v>112</v>
      </c>
      <c r="C7" s="5" t="s">
        <v>80</v>
      </c>
      <c r="D7" s="5">
        <v>0</v>
      </c>
      <c r="E7" s="31">
        <v>0</v>
      </c>
      <c r="F7" s="297">
        <v>1</v>
      </c>
      <c r="G7" s="299">
        <v>2</v>
      </c>
      <c r="H7" s="309">
        <v>1</v>
      </c>
      <c r="I7" s="5" t="s">
        <v>4</v>
      </c>
      <c r="J7" s="301">
        <v>2</v>
      </c>
      <c r="K7" s="290"/>
      <c r="L7" s="289"/>
      <c r="M7" s="295"/>
      <c r="N7" s="296"/>
      <c r="O7" s="289"/>
      <c r="P7" s="295"/>
      <c r="Q7" s="296"/>
      <c r="R7" s="289"/>
      <c r="S7" s="295"/>
      <c r="T7" s="148" t="s">
        <v>6</v>
      </c>
    </row>
    <row r="8" spans="1:20" ht="24.95" customHeight="1" thickBot="1" x14ac:dyDescent="0.3">
      <c r="A8" s="6" t="s">
        <v>1</v>
      </c>
      <c r="B8" s="7" t="s">
        <v>112</v>
      </c>
      <c r="C8" s="7" t="s">
        <v>79</v>
      </c>
      <c r="D8" s="7">
        <v>0</v>
      </c>
      <c r="E8" s="32">
        <v>0</v>
      </c>
      <c r="F8" s="298"/>
      <c r="G8" s="300"/>
      <c r="H8" s="310"/>
      <c r="I8" s="7" t="s">
        <v>5</v>
      </c>
      <c r="J8" s="302"/>
      <c r="K8" s="290"/>
      <c r="L8" s="289"/>
      <c r="M8" s="295"/>
      <c r="N8" s="296"/>
      <c r="O8" s="289"/>
      <c r="P8" s="295"/>
      <c r="Q8" s="296"/>
      <c r="R8" s="289"/>
      <c r="S8" s="295"/>
      <c r="T8" s="153" t="s">
        <v>7</v>
      </c>
    </row>
    <row r="9" spans="1:20" ht="24.95" customHeight="1" x14ac:dyDescent="0.25">
      <c r="A9" s="22" t="s">
        <v>1</v>
      </c>
      <c r="B9" s="23" t="s">
        <v>113</v>
      </c>
      <c r="C9" s="23" t="s">
        <v>81</v>
      </c>
      <c r="D9" s="23">
        <v>0</v>
      </c>
      <c r="E9" s="35">
        <v>0</v>
      </c>
      <c r="F9" s="311">
        <v>1</v>
      </c>
      <c r="G9" s="313">
        <v>2</v>
      </c>
      <c r="H9" s="311">
        <v>1</v>
      </c>
      <c r="I9" s="23" t="s">
        <v>4</v>
      </c>
      <c r="J9" s="315">
        <v>3</v>
      </c>
      <c r="K9" s="317"/>
      <c r="L9" s="241"/>
      <c r="M9" s="291"/>
      <c r="N9" s="293"/>
      <c r="O9" s="241"/>
      <c r="P9" s="291"/>
      <c r="Q9" s="293"/>
      <c r="R9" s="241"/>
      <c r="S9" s="291"/>
      <c r="T9" s="144" t="s">
        <v>8</v>
      </c>
    </row>
    <row r="10" spans="1:20" ht="24.95" customHeight="1" thickBot="1" x14ac:dyDescent="0.3">
      <c r="A10" s="120" t="s">
        <v>1</v>
      </c>
      <c r="B10" s="119" t="s">
        <v>112</v>
      </c>
      <c r="C10" s="119" t="s">
        <v>82</v>
      </c>
      <c r="D10" s="119">
        <v>0</v>
      </c>
      <c r="E10" s="125">
        <v>0</v>
      </c>
      <c r="F10" s="312"/>
      <c r="G10" s="314"/>
      <c r="H10" s="312"/>
      <c r="I10" s="119" t="s">
        <v>5</v>
      </c>
      <c r="J10" s="316"/>
      <c r="K10" s="318"/>
      <c r="L10" s="242"/>
      <c r="M10" s="292"/>
      <c r="N10" s="294"/>
      <c r="O10" s="242"/>
      <c r="P10" s="292"/>
      <c r="Q10" s="294"/>
      <c r="R10" s="242"/>
      <c r="S10" s="292"/>
      <c r="T10" s="145" t="s">
        <v>9</v>
      </c>
    </row>
    <row r="11" spans="1:20" ht="24.95" customHeight="1" x14ac:dyDescent="0.25">
      <c r="A11" s="4" t="s">
        <v>1</v>
      </c>
      <c r="B11" s="5" t="s">
        <v>114</v>
      </c>
      <c r="C11" s="5" t="s">
        <v>83</v>
      </c>
      <c r="D11" s="5">
        <v>1</v>
      </c>
      <c r="E11" s="31">
        <v>1</v>
      </c>
      <c r="F11" s="297">
        <v>-1</v>
      </c>
      <c r="G11" s="299">
        <v>0</v>
      </c>
      <c r="H11" s="309">
        <v>1</v>
      </c>
      <c r="I11" s="5" t="s">
        <v>4</v>
      </c>
      <c r="J11" s="301">
        <v>4</v>
      </c>
      <c r="K11" s="290"/>
      <c r="L11" s="289"/>
      <c r="M11" s="295"/>
      <c r="N11" s="296"/>
      <c r="O11" s="289"/>
      <c r="P11" s="295"/>
      <c r="Q11" s="296"/>
      <c r="R11" s="289"/>
      <c r="S11" s="295"/>
      <c r="T11" s="148" t="s">
        <v>10</v>
      </c>
    </row>
    <row r="12" spans="1:20" ht="24.95" customHeight="1" thickBot="1" x14ac:dyDescent="0.3">
      <c r="A12" s="6" t="s">
        <v>1</v>
      </c>
      <c r="B12" s="7" t="s">
        <v>115</v>
      </c>
      <c r="C12" s="7" t="s">
        <v>85</v>
      </c>
      <c r="D12" s="7">
        <v>1</v>
      </c>
      <c r="E12" s="32">
        <v>1</v>
      </c>
      <c r="F12" s="298"/>
      <c r="G12" s="300"/>
      <c r="H12" s="310"/>
      <c r="I12" s="7" t="s">
        <v>5</v>
      </c>
      <c r="J12" s="302"/>
      <c r="K12" s="290"/>
      <c r="L12" s="289"/>
      <c r="M12" s="295"/>
      <c r="N12" s="296"/>
      <c r="O12" s="289"/>
      <c r="P12" s="295"/>
      <c r="Q12" s="296"/>
      <c r="R12" s="289"/>
      <c r="S12" s="295"/>
      <c r="T12" s="153" t="s">
        <v>84</v>
      </c>
    </row>
    <row r="13" spans="1:20" ht="24.95" customHeight="1" x14ac:dyDescent="0.25">
      <c r="A13" s="22" t="s">
        <v>1</v>
      </c>
      <c r="B13" s="23" t="s">
        <v>116</v>
      </c>
      <c r="C13" s="23" t="s">
        <v>86</v>
      </c>
      <c r="D13" s="23">
        <v>1</v>
      </c>
      <c r="E13" s="35">
        <v>1</v>
      </c>
      <c r="F13" s="311">
        <v>-1</v>
      </c>
      <c r="G13" s="313">
        <v>0</v>
      </c>
      <c r="H13" s="311">
        <v>1</v>
      </c>
      <c r="I13" s="23" t="s">
        <v>4</v>
      </c>
      <c r="J13" s="315">
        <v>5</v>
      </c>
      <c r="K13" s="317"/>
      <c r="L13" s="241"/>
      <c r="M13" s="291"/>
      <c r="N13" s="293"/>
      <c r="O13" s="241"/>
      <c r="P13" s="291"/>
      <c r="Q13" s="293"/>
      <c r="R13" s="241"/>
      <c r="S13" s="291"/>
      <c r="T13" s="144" t="s">
        <v>21</v>
      </c>
    </row>
    <row r="14" spans="1:20" ht="24.95" customHeight="1" thickBot="1" x14ac:dyDescent="0.3">
      <c r="A14" s="120" t="s">
        <v>1</v>
      </c>
      <c r="B14" s="119" t="s">
        <v>117</v>
      </c>
      <c r="C14" s="119" t="s">
        <v>87</v>
      </c>
      <c r="D14" s="119">
        <v>1</v>
      </c>
      <c r="E14" s="125">
        <v>1</v>
      </c>
      <c r="F14" s="312"/>
      <c r="G14" s="314"/>
      <c r="H14" s="312"/>
      <c r="I14" s="119" t="s">
        <v>5</v>
      </c>
      <c r="J14" s="316"/>
      <c r="K14" s="318"/>
      <c r="L14" s="242"/>
      <c r="M14" s="292"/>
      <c r="N14" s="294"/>
      <c r="O14" s="242"/>
      <c r="P14" s="292"/>
      <c r="Q14" s="294"/>
      <c r="R14" s="242"/>
      <c r="S14" s="292"/>
      <c r="T14" s="145" t="s">
        <v>22</v>
      </c>
    </row>
    <row r="15" spans="1:20" ht="24.95" customHeight="1" thickBot="1" x14ac:dyDescent="0.3">
      <c r="A15" s="98" t="s">
        <v>1</v>
      </c>
      <c r="B15" s="99" t="s">
        <v>118</v>
      </c>
      <c r="C15" s="99" t="s">
        <v>89</v>
      </c>
      <c r="D15" s="99">
        <v>1</v>
      </c>
      <c r="E15" s="111">
        <v>1</v>
      </c>
      <c r="F15" s="98">
        <v>0</v>
      </c>
      <c r="G15" s="139">
        <v>0</v>
      </c>
      <c r="H15" s="115">
        <v>1</v>
      </c>
      <c r="I15" s="99" t="s">
        <v>4</v>
      </c>
      <c r="J15" s="126">
        <v>6</v>
      </c>
      <c r="K15" s="158"/>
      <c r="L15" s="151"/>
      <c r="M15" s="160"/>
      <c r="N15" s="150"/>
      <c r="O15" s="151"/>
      <c r="P15" s="152"/>
      <c r="Q15" s="150"/>
      <c r="R15" s="151"/>
      <c r="S15" s="152"/>
      <c r="T15" s="154" t="s">
        <v>88</v>
      </c>
    </row>
    <row r="16" spans="1:20" ht="24.95" customHeight="1" x14ac:dyDescent="0.25">
      <c r="A16" s="22" t="s">
        <v>1</v>
      </c>
      <c r="B16" s="23" t="s">
        <v>119</v>
      </c>
      <c r="C16" s="23" t="s">
        <v>90</v>
      </c>
      <c r="D16" s="23">
        <v>1</v>
      </c>
      <c r="E16" s="35">
        <v>1</v>
      </c>
      <c r="F16" s="311">
        <v>-1</v>
      </c>
      <c r="G16" s="313">
        <v>0</v>
      </c>
      <c r="H16" s="311">
        <v>1</v>
      </c>
      <c r="I16" s="23" t="s">
        <v>4</v>
      </c>
      <c r="J16" s="315">
        <v>7</v>
      </c>
      <c r="K16" s="317"/>
      <c r="L16" s="241"/>
      <c r="M16" s="291"/>
      <c r="N16" s="293"/>
      <c r="O16" s="241"/>
      <c r="P16" s="291"/>
      <c r="Q16" s="293"/>
      <c r="R16" s="241"/>
      <c r="S16" s="291"/>
      <c r="T16" s="144" t="s">
        <v>25</v>
      </c>
    </row>
    <row r="17" spans="1:20" ht="24.95" customHeight="1" thickBot="1" x14ac:dyDescent="0.3">
      <c r="A17" s="120" t="s">
        <v>1</v>
      </c>
      <c r="B17" s="119" t="s">
        <v>120</v>
      </c>
      <c r="C17" s="119" t="s">
        <v>91</v>
      </c>
      <c r="D17" s="119">
        <v>1</v>
      </c>
      <c r="E17" s="125">
        <v>1</v>
      </c>
      <c r="F17" s="312"/>
      <c r="G17" s="314"/>
      <c r="H17" s="312"/>
      <c r="I17" s="119" t="s">
        <v>4</v>
      </c>
      <c r="J17" s="316"/>
      <c r="K17" s="318"/>
      <c r="L17" s="242"/>
      <c r="M17" s="292"/>
      <c r="N17" s="294"/>
      <c r="O17" s="242"/>
      <c r="P17" s="292"/>
      <c r="Q17" s="294"/>
      <c r="R17" s="242"/>
      <c r="S17" s="292"/>
      <c r="T17" s="145" t="s">
        <v>24</v>
      </c>
    </row>
    <row r="18" spans="1:20" ht="24.95" customHeight="1" thickBot="1" x14ac:dyDescent="0.3">
      <c r="A18" s="98" t="s">
        <v>1</v>
      </c>
      <c r="B18" s="99" t="s">
        <v>121</v>
      </c>
      <c r="C18" s="99" t="s">
        <v>93</v>
      </c>
      <c r="D18" s="99">
        <v>0</v>
      </c>
      <c r="E18" s="111">
        <v>0</v>
      </c>
      <c r="F18" s="98">
        <v>1</v>
      </c>
      <c r="G18" s="139">
        <v>1</v>
      </c>
      <c r="H18" s="115">
        <v>1</v>
      </c>
      <c r="I18" s="99" t="s">
        <v>5</v>
      </c>
      <c r="J18" s="126">
        <v>8</v>
      </c>
      <c r="K18" s="158"/>
      <c r="L18" s="151"/>
      <c r="M18" s="160"/>
      <c r="N18" s="150"/>
      <c r="O18" s="151"/>
      <c r="P18" s="152"/>
      <c r="Q18" s="150"/>
      <c r="R18" s="151"/>
      <c r="S18" s="152"/>
      <c r="T18" s="154" t="s">
        <v>92</v>
      </c>
    </row>
    <row r="19" spans="1:20" ht="24.95" customHeight="1" x14ac:dyDescent="0.25">
      <c r="A19" s="22" t="s">
        <v>1</v>
      </c>
      <c r="B19" s="23" t="s">
        <v>122</v>
      </c>
      <c r="C19" s="23" t="s">
        <v>95</v>
      </c>
      <c r="D19" s="23">
        <v>0</v>
      </c>
      <c r="E19" s="35">
        <v>0</v>
      </c>
      <c r="F19" s="311">
        <v>1</v>
      </c>
      <c r="G19" s="313">
        <v>2</v>
      </c>
      <c r="H19" s="311">
        <v>1</v>
      </c>
      <c r="I19" s="23" t="s">
        <v>5</v>
      </c>
      <c r="J19" s="315">
        <v>9</v>
      </c>
      <c r="K19" s="317"/>
      <c r="L19" s="241"/>
      <c r="M19" s="291"/>
      <c r="N19" s="293"/>
      <c r="O19" s="241"/>
      <c r="P19" s="291"/>
      <c r="Q19" s="293"/>
      <c r="R19" s="241"/>
      <c r="S19" s="291"/>
      <c r="T19" s="144" t="s">
        <v>94</v>
      </c>
    </row>
    <row r="20" spans="1:20" ht="24.95" customHeight="1" thickBot="1" x14ac:dyDescent="0.3">
      <c r="A20" s="120" t="s">
        <v>1</v>
      </c>
      <c r="B20" s="119" t="s">
        <v>123</v>
      </c>
      <c r="C20" s="119" t="s">
        <v>97</v>
      </c>
      <c r="D20" s="119">
        <v>0</v>
      </c>
      <c r="E20" s="125">
        <v>0</v>
      </c>
      <c r="F20" s="312"/>
      <c r="G20" s="314"/>
      <c r="H20" s="312"/>
      <c r="I20" s="119" t="s">
        <v>5</v>
      </c>
      <c r="J20" s="316"/>
      <c r="K20" s="318"/>
      <c r="L20" s="242"/>
      <c r="M20" s="292"/>
      <c r="N20" s="294"/>
      <c r="O20" s="242"/>
      <c r="P20" s="292"/>
      <c r="Q20" s="294"/>
      <c r="R20" s="242"/>
      <c r="S20" s="292"/>
      <c r="T20" s="145" t="s">
        <v>96</v>
      </c>
    </row>
    <row r="21" spans="1:20" ht="24.95" customHeight="1" x14ac:dyDescent="0.25">
      <c r="A21" s="4" t="s">
        <v>1</v>
      </c>
      <c r="B21" s="5" t="s">
        <v>124</v>
      </c>
      <c r="C21" s="5" t="s">
        <v>99</v>
      </c>
      <c r="D21" s="5">
        <v>0</v>
      </c>
      <c r="E21" s="31">
        <v>0</v>
      </c>
      <c r="F21" s="297">
        <v>1</v>
      </c>
      <c r="G21" s="299">
        <v>2</v>
      </c>
      <c r="H21" s="309">
        <v>1</v>
      </c>
      <c r="I21" s="5" t="s">
        <v>5</v>
      </c>
      <c r="J21" s="301">
        <v>10</v>
      </c>
      <c r="K21" s="290"/>
      <c r="L21" s="289"/>
      <c r="M21" s="295"/>
      <c r="N21" s="296"/>
      <c r="O21" s="289"/>
      <c r="P21" s="295"/>
      <c r="Q21" s="296"/>
      <c r="R21" s="289"/>
      <c r="S21" s="295"/>
      <c r="T21" s="148" t="s">
        <v>98</v>
      </c>
    </row>
    <row r="22" spans="1:20" ht="24.95" customHeight="1" thickBot="1" x14ac:dyDescent="0.3">
      <c r="A22" s="6" t="s">
        <v>1</v>
      </c>
      <c r="B22" s="7" t="s">
        <v>125</v>
      </c>
      <c r="C22" s="7" t="s">
        <v>101</v>
      </c>
      <c r="D22" s="7">
        <v>0</v>
      </c>
      <c r="E22" s="32">
        <v>0</v>
      </c>
      <c r="F22" s="298"/>
      <c r="G22" s="300"/>
      <c r="H22" s="310"/>
      <c r="I22" s="7" t="s">
        <v>5</v>
      </c>
      <c r="J22" s="302"/>
      <c r="K22" s="290"/>
      <c r="L22" s="289"/>
      <c r="M22" s="295"/>
      <c r="N22" s="296"/>
      <c r="O22" s="289"/>
      <c r="P22" s="295"/>
      <c r="Q22" s="296"/>
      <c r="R22" s="289"/>
      <c r="S22" s="295"/>
      <c r="T22" s="153" t="s">
        <v>30</v>
      </c>
    </row>
    <row r="23" spans="1:20" ht="24.95" customHeight="1" x14ac:dyDescent="0.25">
      <c r="A23" s="22" t="s">
        <v>1</v>
      </c>
      <c r="B23" s="23" t="s">
        <v>129</v>
      </c>
      <c r="C23" s="23" t="s">
        <v>100</v>
      </c>
      <c r="D23" s="23">
        <v>0</v>
      </c>
      <c r="E23" s="35">
        <v>0</v>
      </c>
      <c r="F23" s="311">
        <v>1</v>
      </c>
      <c r="G23" s="313">
        <v>2</v>
      </c>
      <c r="H23" s="311">
        <v>1</v>
      </c>
      <c r="I23" s="23" t="s">
        <v>5</v>
      </c>
      <c r="J23" s="315">
        <v>11</v>
      </c>
      <c r="K23" s="317"/>
      <c r="L23" s="241"/>
      <c r="M23" s="291"/>
      <c r="N23" s="293"/>
      <c r="O23" s="241"/>
      <c r="P23" s="291"/>
      <c r="Q23" s="293"/>
      <c r="R23" s="241"/>
      <c r="S23" s="291"/>
      <c r="T23" s="144" t="s">
        <v>31</v>
      </c>
    </row>
    <row r="24" spans="1:20" ht="24.95" customHeight="1" thickBot="1" x14ac:dyDescent="0.3">
      <c r="A24" s="120" t="s">
        <v>1</v>
      </c>
      <c r="B24" s="119" t="s">
        <v>133</v>
      </c>
      <c r="C24" s="119" t="s">
        <v>134</v>
      </c>
      <c r="D24" s="119">
        <v>0</v>
      </c>
      <c r="E24" s="125">
        <v>0</v>
      </c>
      <c r="F24" s="312"/>
      <c r="G24" s="314"/>
      <c r="H24" s="312"/>
      <c r="I24" s="119" t="s">
        <v>5</v>
      </c>
      <c r="J24" s="316"/>
      <c r="K24" s="318"/>
      <c r="L24" s="242"/>
      <c r="M24" s="292"/>
      <c r="N24" s="294"/>
      <c r="O24" s="242"/>
      <c r="P24" s="292"/>
      <c r="Q24" s="294"/>
      <c r="R24" s="242"/>
      <c r="S24" s="292"/>
      <c r="T24" s="145" t="s">
        <v>32</v>
      </c>
    </row>
    <row r="25" spans="1:20" ht="24.95" customHeight="1" x14ac:dyDescent="0.25">
      <c r="A25" s="4" t="s">
        <v>1</v>
      </c>
      <c r="B25" s="5" t="s">
        <v>126</v>
      </c>
      <c r="C25" s="5" t="s">
        <v>102</v>
      </c>
      <c r="D25" s="5">
        <v>0</v>
      </c>
      <c r="E25" s="31">
        <v>0</v>
      </c>
      <c r="F25" s="297">
        <v>1</v>
      </c>
      <c r="G25" s="299">
        <v>2</v>
      </c>
      <c r="H25" s="128"/>
      <c r="I25" s="24"/>
      <c r="J25" s="301">
        <v>12</v>
      </c>
      <c r="K25" s="303"/>
      <c r="L25" s="287"/>
      <c r="M25" s="305"/>
      <c r="N25" s="307"/>
      <c r="O25" s="287"/>
      <c r="P25" s="305"/>
      <c r="Q25" s="307"/>
      <c r="R25" s="287"/>
      <c r="S25" s="305"/>
      <c r="T25" s="146" t="s">
        <v>138</v>
      </c>
    </row>
    <row r="26" spans="1:20" ht="24.95" customHeight="1" thickBot="1" x14ac:dyDescent="0.3">
      <c r="A26" s="6" t="s">
        <v>1</v>
      </c>
      <c r="B26" s="7" t="s">
        <v>127</v>
      </c>
      <c r="C26" s="7" t="s">
        <v>103</v>
      </c>
      <c r="D26" s="7">
        <v>0</v>
      </c>
      <c r="E26" s="32">
        <v>0</v>
      </c>
      <c r="F26" s="298"/>
      <c r="G26" s="300"/>
      <c r="H26" s="128"/>
      <c r="I26" s="24"/>
      <c r="J26" s="302">
        <v>13</v>
      </c>
      <c r="K26" s="304"/>
      <c r="L26" s="288"/>
      <c r="M26" s="306"/>
      <c r="N26" s="308"/>
      <c r="O26" s="288"/>
      <c r="P26" s="306"/>
      <c r="Q26" s="308"/>
      <c r="R26" s="288"/>
      <c r="S26" s="306"/>
      <c r="T26" s="147" t="s">
        <v>139</v>
      </c>
    </row>
    <row r="27" spans="1:20" ht="24.95" customHeight="1" thickBot="1" x14ac:dyDescent="0.3">
      <c r="A27" s="19" t="s">
        <v>1</v>
      </c>
      <c r="B27" s="20" t="s">
        <v>128</v>
      </c>
      <c r="C27" s="20" t="s">
        <v>105</v>
      </c>
      <c r="D27" s="20">
        <v>1</v>
      </c>
      <c r="E27" s="33">
        <v>1</v>
      </c>
      <c r="F27" s="19">
        <v>0</v>
      </c>
      <c r="G27" s="140">
        <v>0</v>
      </c>
      <c r="H27" s="19">
        <v>1</v>
      </c>
      <c r="I27" s="20" t="s">
        <v>4</v>
      </c>
      <c r="J27" s="117">
        <v>13</v>
      </c>
      <c r="K27" s="161"/>
      <c r="L27" s="119"/>
      <c r="M27" s="125"/>
      <c r="N27" s="162"/>
      <c r="O27" s="119"/>
      <c r="P27" s="121"/>
      <c r="Q27" s="162"/>
      <c r="R27" s="119"/>
      <c r="S27" s="121"/>
      <c r="T27" s="112" t="s">
        <v>104</v>
      </c>
    </row>
    <row r="28" spans="1:20" ht="24.95" customHeight="1" x14ac:dyDescent="0.25">
      <c r="A28" s="4" t="s">
        <v>1</v>
      </c>
      <c r="B28" s="5" t="s">
        <v>130</v>
      </c>
      <c r="C28" s="5" t="s">
        <v>106</v>
      </c>
      <c r="D28" s="5">
        <v>0</v>
      </c>
      <c r="E28" s="31">
        <v>0</v>
      </c>
      <c r="F28" s="297">
        <v>1</v>
      </c>
      <c r="G28" s="299">
        <v>2</v>
      </c>
      <c r="H28" s="309">
        <v>1</v>
      </c>
      <c r="I28" s="5" t="s">
        <v>5</v>
      </c>
      <c r="J28" s="301">
        <v>14</v>
      </c>
      <c r="K28" s="303"/>
      <c r="L28" s="287"/>
      <c r="M28" s="305"/>
      <c r="N28" s="307"/>
      <c r="O28" s="287"/>
      <c r="P28" s="305"/>
      <c r="Q28" s="307"/>
      <c r="R28" s="287"/>
      <c r="S28" s="305"/>
      <c r="T28" s="146" t="s">
        <v>38</v>
      </c>
    </row>
    <row r="29" spans="1:20" ht="24.95" customHeight="1" thickBot="1" x14ac:dyDescent="0.3">
      <c r="A29" s="6" t="s">
        <v>1</v>
      </c>
      <c r="B29" s="7" t="s">
        <v>131</v>
      </c>
      <c r="C29" s="7" t="s">
        <v>107</v>
      </c>
      <c r="D29" s="7">
        <v>0</v>
      </c>
      <c r="E29" s="32">
        <v>0</v>
      </c>
      <c r="F29" s="298"/>
      <c r="G29" s="300"/>
      <c r="H29" s="310"/>
      <c r="I29" s="7" t="s">
        <v>5</v>
      </c>
      <c r="J29" s="302"/>
      <c r="K29" s="304"/>
      <c r="L29" s="288"/>
      <c r="M29" s="306"/>
      <c r="N29" s="308"/>
      <c r="O29" s="288"/>
      <c r="P29" s="306"/>
      <c r="Q29" s="308"/>
      <c r="R29" s="288"/>
      <c r="S29" s="306"/>
      <c r="T29" s="147" t="s">
        <v>40</v>
      </c>
    </row>
    <row r="30" spans="1:20" ht="24.95" customHeight="1" thickBot="1" x14ac:dyDescent="0.3">
      <c r="A30" s="128" t="s">
        <v>1</v>
      </c>
      <c r="B30" s="24" t="s">
        <v>131</v>
      </c>
      <c r="C30" s="24" t="s">
        <v>109</v>
      </c>
      <c r="D30" s="24">
        <v>0</v>
      </c>
      <c r="E30" s="114">
        <v>0</v>
      </c>
      <c r="F30" s="128">
        <v>1</v>
      </c>
      <c r="G30" s="141">
        <v>1</v>
      </c>
      <c r="H30" s="128">
        <v>1</v>
      </c>
      <c r="I30" s="24" t="s">
        <v>5</v>
      </c>
      <c r="J30" s="129">
        <v>15</v>
      </c>
      <c r="K30" s="163"/>
      <c r="L30" s="24"/>
      <c r="M30" s="114"/>
      <c r="N30" s="164"/>
      <c r="O30" s="24"/>
      <c r="P30" s="129"/>
      <c r="Q30" s="164"/>
      <c r="R30" s="24"/>
      <c r="S30" s="129"/>
      <c r="T30" s="165" t="s">
        <v>108</v>
      </c>
    </row>
    <row r="31" spans="1:20" ht="24.95" customHeight="1" thickBot="1" x14ac:dyDescent="0.3">
      <c r="A31" s="98" t="s">
        <v>1</v>
      </c>
      <c r="B31" s="99" t="s">
        <v>135</v>
      </c>
      <c r="C31" s="99" t="s">
        <v>136</v>
      </c>
      <c r="D31" s="99">
        <v>0</v>
      </c>
      <c r="E31" s="111">
        <v>0</v>
      </c>
      <c r="F31" s="98">
        <v>1</v>
      </c>
      <c r="G31" s="139">
        <v>1</v>
      </c>
      <c r="H31" s="98">
        <v>1</v>
      </c>
      <c r="I31" s="99" t="s">
        <v>5</v>
      </c>
      <c r="J31" s="110">
        <v>16</v>
      </c>
      <c r="K31" s="159"/>
      <c r="L31" s="99"/>
      <c r="M31" s="111"/>
      <c r="N31" s="115"/>
      <c r="O31" s="99"/>
      <c r="P31" s="110"/>
      <c r="Q31" s="115"/>
      <c r="R31" s="99"/>
      <c r="S31" s="110"/>
      <c r="T31" s="113" t="s">
        <v>140</v>
      </c>
    </row>
    <row r="32" spans="1:20" ht="29.25" customHeight="1" thickBot="1" x14ac:dyDescent="0.3">
      <c r="A32" s="1"/>
      <c r="B32" s="106" t="s">
        <v>49</v>
      </c>
      <c r="C32" s="107">
        <v>27</v>
      </c>
      <c r="D32" s="108">
        <f t="shared" ref="D32:I32" si="0">SUM(D5:D31)</f>
        <v>10</v>
      </c>
      <c r="E32" s="109">
        <f t="shared" si="0"/>
        <v>10</v>
      </c>
      <c r="F32" s="106">
        <f t="shared" si="0"/>
        <v>6</v>
      </c>
      <c r="G32" s="142">
        <f t="shared" si="0"/>
        <v>17</v>
      </c>
      <c r="H32" s="108">
        <f t="shared" si="0"/>
        <v>15</v>
      </c>
      <c r="I32" s="109">
        <f t="shared" si="0"/>
        <v>0</v>
      </c>
      <c r="J32" s="172"/>
      <c r="K32" s="173"/>
      <c r="N32" s="173"/>
      <c r="O32" s="95"/>
      <c r="P32" s="95"/>
      <c r="Q32" s="173"/>
      <c r="R32" s="95"/>
      <c r="S32" s="95"/>
      <c r="T32" s="95"/>
    </row>
    <row r="33" spans="11:20" x14ac:dyDescent="0.25">
      <c r="L33" s="1"/>
      <c r="M33" s="1"/>
      <c r="N33" s="95"/>
      <c r="O33" s="94"/>
      <c r="P33" s="94"/>
      <c r="Q33" s="95"/>
      <c r="R33" s="94"/>
      <c r="S33" s="94"/>
      <c r="T33" s="94"/>
    </row>
    <row r="34" spans="11:20" x14ac:dyDescent="0.25">
      <c r="K34" s="1"/>
      <c r="L34" s="1"/>
      <c r="M34" s="1"/>
      <c r="N34" s="94"/>
      <c r="O34" s="94"/>
      <c r="P34" s="94"/>
      <c r="Q34" s="94"/>
      <c r="R34" s="94"/>
      <c r="S34" s="94"/>
      <c r="T34" s="94"/>
    </row>
  </sheetData>
  <mergeCells count="149">
    <mergeCell ref="A1:S2"/>
    <mergeCell ref="A3:B3"/>
    <mergeCell ref="D3:E3"/>
    <mergeCell ref="F3:J3"/>
    <mergeCell ref="K3:M3"/>
    <mergeCell ref="N3:P3"/>
    <mergeCell ref="Q3:S3"/>
    <mergeCell ref="N5:N6"/>
    <mergeCell ref="O5:O6"/>
    <mergeCell ref="P5:P6"/>
    <mergeCell ref="Q5:Q6"/>
    <mergeCell ref="R5:R6"/>
    <mergeCell ref="S5:S6"/>
    <mergeCell ref="F5:F6"/>
    <mergeCell ref="G5:G6"/>
    <mergeCell ref="H5:H6"/>
    <mergeCell ref="J5:J6"/>
    <mergeCell ref="K5:K6"/>
    <mergeCell ref="L5:L6"/>
    <mergeCell ref="M5:M6"/>
    <mergeCell ref="S7:S8"/>
    <mergeCell ref="M7:M8"/>
    <mergeCell ref="N7:N8"/>
    <mergeCell ref="O7:O8"/>
    <mergeCell ref="P7:P8"/>
    <mergeCell ref="Q7:Q8"/>
    <mergeCell ref="R7:R8"/>
    <mergeCell ref="F7:F8"/>
    <mergeCell ref="G7:G8"/>
    <mergeCell ref="H7:H8"/>
    <mergeCell ref="J7:J8"/>
    <mergeCell ref="P9:P10"/>
    <mergeCell ref="Q9:Q10"/>
    <mergeCell ref="R9:R10"/>
    <mergeCell ref="S9:S10"/>
    <mergeCell ref="F9:F10"/>
    <mergeCell ref="G9:G10"/>
    <mergeCell ref="H9:H10"/>
    <mergeCell ref="J9:J10"/>
    <mergeCell ref="K9:K10"/>
    <mergeCell ref="L9:L10"/>
    <mergeCell ref="M9:M10"/>
    <mergeCell ref="N9:N10"/>
    <mergeCell ref="O9:O10"/>
    <mergeCell ref="M11:M12"/>
    <mergeCell ref="N11:N12"/>
    <mergeCell ref="O11:O12"/>
    <mergeCell ref="P11:P12"/>
    <mergeCell ref="Q11:Q12"/>
    <mergeCell ref="R11:R12"/>
    <mergeCell ref="F11:F12"/>
    <mergeCell ref="G11:G12"/>
    <mergeCell ref="H11:H12"/>
    <mergeCell ref="J11:J12"/>
    <mergeCell ref="K11:K12"/>
    <mergeCell ref="L11:L12"/>
    <mergeCell ref="F16:F17"/>
    <mergeCell ref="G16:G17"/>
    <mergeCell ref="H16:H17"/>
    <mergeCell ref="J16:J17"/>
    <mergeCell ref="K16:K17"/>
    <mergeCell ref="L16:L17"/>
    <mergeCell ref="P13:P14"/>
    <mergeCell ref="Q13:Q14"/>
    <mergeCell ref="R13:R14"/>
    <mergeCell ref="F13:F14"/>
    <mergeCell ref="G13:G14"/>
    <mergeCell ref="H13:H14"/>
    <mergeCell ref="J13:J14"/>
    <mergeCell ref="K13:K14"/>
    <mergeCell ref="L13:L14"/>
    <mergeCell ref="M13:M14"/>
    <mergeCell ref="N13:N14"/>
    <mergeCell ref="O13:O14"/>
    <mergeCell ref="F21:F22"/>
    <mergeCell ref="G21:G22"/>
    <mergeCell ref="H21:H22"/>
    <mergeCell ref="J21:J22"/>
    <mergeCell ref="K21:K22"/>
    <mergeCell ref="L21:L22"/>
    <mergeCell ref="P19:P20"/>
    <mergeCell ref="Q19:Q20"/>
    <mergeCell ref="R19:R20"/>
    <mergeCell ref="F19:F20"/>
    <mergeCell ref="G19:G20"/>
    <mergeCell ref="H19:H20"/>
    <mergeCell ref="J19:J20"/>
    <mergeCell ref="K19:K20"/>
    <mergeCell ref="L19:L20"/>
    <mergeCell ref="M19:M20"/>
    <mergeCell ref="N19:N20"/>
    <mergeCell ref="O19:O20"/>
    <mergeCell ref="F23:F24"/>
    <mergeCell ref="G23:G24"/>
    <mergeCell ref="H23:H24"/>
    <mergeCell ref="J23:J24"/>
    <mergeCell ref="K23:K24"/>
    <mergeCell ref="L23:L24"/>
    <mergeCell ref="M23:M24"/>
    <mergeCell ref="N23:N24"/>
    <mergeCell ref="O23:O24"/>
    <mergeCell ref="F25:F26"/>
    <mergeCell ref="G25:G26"/>
    <mergeCell ref="J25:J26"/>
    <mergeCell ref="K25:K26"/>
    <mergeCell ref="L25:L26"/>
    <mergeCell ref="P28:P29"/>
    <mergeCell ref="Q28:Q29"/>
    <mergeCell ref="R28:R29"/>
    <mergeCell ref="S28:S29"/>
    <mergeCell ref="F28:F29"/>
    <mergeCell ref="G28:G29"/>
    <mergeCell ref="H28:H29"/>
    <mergeCell ref="J28:J29"/>
    <mergeCell ref="K28:K29"/>
    <mergeCell ref="L28:L29"/>
    <mergeCell ref="M28:M29"/>
    <mergeCell ref="N28:N29"/>
    <mergeCell ref="O28:O29"/>
    <mergeCell ref="S25:S26"/>
    <mergeCell ref="M25:M26"/>
    <mergeCell ref="N25:N26"/>
    <mergeCell ref="O25:O26"/>
    <mergeCell ref="P25:P26"/>
    <mergeCell ref="Q25:Q26"/>
    <mergeCell ref="R25:R26"/>
    <mergeCell ref="L7:L8"/>
    <mergeCell ref="K7:K8"/>
    <mergeCell ref="P23:P24"/>
    <mergeCell ref="Q23:Q24"/>
    <mergeCell ref="R23:R24"/>
    <mergeCell ref="S23:S24"/>
    <mergeCell ref="S21:S22"/>
    <mergeCell ref="M21:M22"/>
    <mergeCell ref="N21:N22"/>
    <mergeCell ref="O21:O22"/>
    <mergeCell ref="P21:P22"/>
    <mergeCell ref="Q21:Q22"/>
    <mergeCell ref="R21:R22"/>
    <mergeCell ref="S19:S20"/>
    <mergeCell ref="S16:S17"/>
    <mergeCell ref="M16:M17"/>
    <mergeCell ref="N16:N17"/>
    <mergeCell ref="O16:O17"/>
    <mergeCell ref="P16:P17"/>
    <mergeCell ref="Q16:Q17"/>
    <mergeCell ref="R16:R17"/>
    <mergeCell ref="S13:S14"/>
    <mergeCell ref="S11:S12"/>
  </mergeCells>
  <phoneticPr fontId="3" type="noConversion"/>
  <pageMargins left="0.511811024" right="0.511811024" top="0.78740157499999996" bottom="0.78740157499999996" header="0.31496062000000002" footer="0.31496062000000002"/>
  <pageSetup paperSize="9" scale="58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22116E-C5AC-41A6-91F9-267FDD94CCE7}">
  <sheetPr>
    <pageSetUpPr fitToPage="1"/>
  </sheetPr>
  <dimension ref="A1:U61"/>
  <sheetViews>
    <sheetView showGridLines="0" zoomScale="85" zoomScaleNormal="85" workbookViewId="0">
      <pane xSplit="4" ySplit="3" topLeftCell="E40" activePane="bottomRight" state="frozen"/>
      <selection pane="topRight" activeCell="E1" sqref="E1"/>
      <selection pane="bottomLeft" activeCell="A4" sqref="A4"/>
      <selection pane="bottomRight" activeCell="G40" sqref="G40:G41"/>
    </sheetView>
  </sheetViews>
  <sheetFormatPr defaultRowHeight="15" x14ac:dyDescent="0.25"/>
  <cols>
    <col min="1" max="1" width="12.5703125" customWidth="1"/>
    <col min="2" max="2" width="10" customWidth="1"/>
    <col min="3" max="3" width="56.42578125" bestFit="1" customWidth="1"/>
    <col min="4" max="4" width="10.140625" customWidth="1"/>
    <col min="5" max="5" width="10" customWidth="1"/>
    <col min="6" max="6" width="9.85546875" customWidth="1"/>
    <col min="7" max="8" width="11.42578125" customWidth="1"/>
    <col min="9" max="9" width="8.28515625" hidden="1" customWidth="1"/>
    <col min="10" max="10" width="8.85546875" hidden="1" customWidth="1"/>
    <col min="11" max="11" width="13.140625" customWidth="1"/>
    <col min="12" max="12" width="9" customWidth="1"/>
    <col min="13" max="13" width="7.5703125" customWidth="1"/>
    <col min="14" max="14" width="7.42578125" customWidth="1"/>
    <col min="15" max="15" width="9.7109375" customWidth="1"/>
    <col min="16" max="16" width="7.5703125" customWidth="1"/>
    <col min="17" max="17" width="7.42578125" customWidth="1"/>
    <col min="18" max="18" width="8.85546875" customWidth="1"/>
    <col min="19" max="19" width="7.5703125" customWidth="1"/>
    <col min="20" max="20" width="7.42578125" customWidth="1"/>
    <col min="21" max="21" width="25.85546875" bestFit="1" customWidth="1"/>
  </cols>
  <sheetData>
    <row r="1" spans="1:21" x14ac:dyDescent="0.25">
      <c r="A1" s="278" t="s">
        <v>0</v>
      </c>
      <c r="B1" s="278"/>
      <c r="C1" s="278"/>
      <c r="D1" s="278"/>
      <c r="E1" s="278"/>
      <c r="F1" s="278"/>
      <c r="G1" s="278"/>
      <c r="H1" s="278"/>
      <c r="I1" s="278"/>
      <c r="J1" s="278"/>
      <c r="K1" s="278"/>
      <c r="L1" s="278"/>
      <c r="M1" s="278"/>
      <c r="N1" s="278"/>
      <c r="O1" s="278"/>
      <c r="P1" s="278"/>
      <c r="Q1" s="278"/>
      <c r="R1" s="278"/>
      <c r="S1" s="278"/>
      <c r="T1" s="278"/>
    </row>
    <row r="2" spans="1:21" ht="22.5" customHeight="1" thickBot="1" x14ac:dyDescent="0.3">
      <c r="A2" s="279"/>
      <c r="B2" s="279"/>
      <c r="C2" s="279"/>
      <c r="D2" s="279"/>
      <c r="E2" s="279"/>
      <c r="F2" s="279"/>
      <c r="G2" s="279"/>
      <c r="H2" s="279"/>
      <c r="I2" s="279"/>
      <c r="J2" s="279"/>
      <c r="K2" s="279"/>
      <c r="L2" s="279"/>
      <c r="M2" s="279"/>
      <c r="N2" s="279"/>
      <c r="O2" s="279"/>
      <c r="P2" s="279"/>
      <c r="Q2" s="279"/>
      <c r="R2" s="279"/>
      <c r="S2" s="279"/>
      <c r="T2" s="279"/>
    </row>
    <row r="3" spans="1:21" ht="33" customHeight="1" thickBot="1" x14ac:dyDescent="0.3">
      <c r="A3" s="247" t="s">
        <v>52</v>
      </c>
      <c r="B3" s="401"/>
      <c r="C3" s="248"/>
      <c r="D3" s="49"/>
      <c r="E3" s="248" t="s">
        <v>50</v>
      </c>
      <c r="F3" s="402"/>
      <c r="G3" s="401" t="s">
        <v>51</v>
      </c>
      <c r="H3" s="248"/>
      <c r="I3" s="319"/>
      <c r="J3" s="319"/>
      <c r="K3" s="403"/>
      <c r="L3" s="326">
        <v>44958</v>
      </c>
      <c r="M3" s="321"/>
      <c r="N3" s="322"/>
      <c r="O3" s="324">
        <v>44986</v>
      </c>
      <c r="P3" s="324">
        <v>44805</v>
      </c>
      <c r="Q3" s="324"/>
      <c r="R3" s="326">
        <v>45017</v>
      </c>
      <c r="S3" s="321"/>
      <c r="T3" s="322"/>
      <c r="U3" s="138" t="s">
        <v>63</v>
      </c>
    </row>
    <row r="4" spans="1:21" ht="29.25" customHeight="1" thickBot="1" x14ac:dyDescent="0.3">
      <c r="A4" s="57" t="s">
        <v>53</v>
      </c>
      <c r="B4" s="116" t="s">
        <v>147</v>
      </c>
      <c r="C4" s="58" t="s">
        <v>54</v>
      </c>
      <c r="D4" s="58" t="s">
        <v>76</v>
      </c>
      <c r="E4" s="58" t="s">
        <v>56</v>
      </c>
      <c r="F4" s="59" t="s">
        <v>55</v>
      </c>
      <c r="G4" s="116" t="s">
        <v>57</v>
      </c>
      <c r="H4" s="166" t="s">
        <v>58</v>
      </c>
      <c r="I4" s="167" t="s">
        <v>75</v>
      </c>
      <c r="J4" s="168" t="s">
        <v>61</v>
      </c>
      <c r="K4" s="166" t="s">
        <v>137</v>
      </c>
      <c r="L4" s="57" t="s">
        <v>63</v>
      </c>
      <c r="M4" s="58" t="s">
        <v>60</v>
      </c>
      <c r="N4" s="59" t="s">
        <v>61</v>
      </c>
      <c r="O4" s="116" t="s">
        <v>63</v>
      </c>
      <c r="P4" s="68" t="s">
        <v>60</v>
      </c>
      <c r="Q4" s="96" t="s">
        <v>61</v>
      </c>
      <c r="R4" s="57" t="s">
        <v>63</v>
      </c>
      <c r="S4" s="68" t="s">
        <v>60</v>
      </c>
      <c r="T4" s="69" t="s">
        <v>61</v>
      </c>
      <c r="U4" s="188" t="s">
        <v>132</v>
      </c>
    </row>
    <row r="5" spans="1:21" ht="24.95" customHeight="1" x14ac:dyDescent="0.25">
      <c r="A5" s="14" t="s">
        <v>142</v>
      </c>
      <c r="B5" s="15" t="s">
        <v>148</v>
      </c>
      <c r="C5" s="15" t="s">
        <v>201</v>
      </c>
      <c r="D5" s="15" t="s">
        <v>202</v>
      </c>
      <c r="E5" s="15">
        <v>1</v>
      </c>
      <c r="F5" s="104">
        <v>1</v>
      </c>
      <c r="G5" s="377">
        <v>-1</v>
      </c>
      <c r="H5" s="389">
        <v>0</v>
      </c>
      <c r="I5" s="234"/>
      <c r="J5" s="15"/>
      <c r="K5" s="236">
        <v>1</v>
      </c>
      <c r="L5" s="379"/>
      <c r="M5" s="234"/>
      <c r="N5" s="375"/>
      <c r="O5" s="377"/>
      <c r="P5" s="234"/>
      <c r="Q5" s="236"/>
      <c r="R5" s="379"/>
      <c r="S5" s="234"/>
      <c r="T5" s="375"/>
      <c r="U5" s="189" t="s">
        <v>144</v>
      </c>
    </row>
    <row r="6" spans="1:21" ht="24.95" customHeight="1" thickBot="1" x14ac:dyDescent="0.3">
      <c r="A6" s="17" t="s">
        <v>142</v>
      </c>
      <c r="B6" s="18" t="s">
        <v>148</v>
      </c>
      <c r="C6" s="18" t="s">
        <v>201</v>
      </c>
      <c r="D6" s="18" t="s">
        <v>203</v>
      </c>
      <c r="E6" s="18">
        <v>1</v>
      </c>
      <c r="F6" s="105">
        <v>1</v>
      </c>
      <c r="G6" s="378"/>
      <c r="H6" s="390"/>
      <c r="I6" s="235"/>
      <c r="J6" s="18"/>
      <c r="K6" s="237"/>
      <c r="L6" s="380"/>
      <c r="M6" s="235"/>
      <c r="N6" s="376"/>
      <c r="O6" s="378"/>
      <c r="P6" s="235"/>
      <c r="Q6" s="237"/>
      <c r="R6" s="380"/>
      <c r="S6" s="235"/>
      <c r="T6" s="376"/>
      <c r="U6" s="190" t="s">
        <v>143</v>
      </c>
    </row>
    <row r="7" spans="1:21" ht="24.95" customHeight="1" x14ac:dyDescent="0.25">
      <c r="A7" s="174" t="s">
        <v>142</v>
      </c>
      <c r="B7" s="3" t="s">
        <v>148</v>
      </c>
      <c r="C7" s="102" t="s">
        <v>205</v>
      </c>
      <c r="D7" s="3" t="s">
        <v>206</v>
      </c>
      <c r="E7" s="3">
        <v>1</v>
      </c>
      <c r="F7" s="175">
        <v>1</v>
      </c>
      <c r="G7" s="391">
        <v>0</v>
      </c>
      <c r="H7" s="393">
        <v>1</v>
      </c>
      <c r="I7" s="395"/>
      <c r="J7" s="3"/>
      <c r="K7" s="397">
        <v>2</v>
      </c>
      <c r="L7" s="383"/>
      <c r="M7" s="385"/>
      <c r="N7" s="387"/>
      <c r="O7" s="399"/>
      <c r="P7" s="385"/>
      <c r="Q7" s="381"/>
      <c r="R7" s="383"/>
      <c r="S7" s="385"/>
      <c r="T7" s="387"/>
      <c r="U7" s="191" t="s">
        <v>145</v>
      </c>
    </row>
    <row r="8" spans="1:21" ht="24.95" customHeight="1" thickBot="1" x14ac:dyDescent="0.3">
      <c r="A8" s="176" t="s">
        <v>142</v>
      </c>
      <c r="B8" s="102" t="s">
        <v>148</v>
      </c>
      <c r="C8" s="102" t="s">
        <v>204</v>
      </c>
      <c r="D8" s="102" t="s">
        <v>207</v>
      </c>
      <c r="E8" s="102">
        <v>0</v>
      </c>
      <c r="F8" s="184">
        <v>0</v>
      </c>
      <c r="G8" s="392"/>
      <c r="H8" s="394"/>
      <c r="I8" s="396"/>
      <c r="J8" s="102"/>
      <c r="K8" s="398"/>
      <c r="L8" s="384"/>
      <c r="M8" s="386"/>
      <c r="N8" s="388"/>
      <c r="O8" s="400"/>
      <c r="P8" s="386"/>
      <c r="Q8" s="382"/>
      <c r="R8" s="384"/>
      <c r="S8" s="386"/>
      <c r="T8" s="388"/>
      <c r="U8" s="192" t="s">
        <v>146</v>
      </c>
    </row>
    <row r="9" spans="1:21" ht="24.95" customHeight="1" x14ac:dyDescent="0.25">
      <c r="A9" s="14" t="s">
        <v>142</v>
      </c>
      <c r="B9" s="15" t="s">
        <v>148</v>
      </c>
      <c r="C9" s="15" t="s">
        <v>208</v>
      </c>
      <c r="D9" s="15" t="s">
        <v>210</v>
      </c>
      <c r="E9" s="15">
        <v>1</v>
      </c>
      <c r="F9" s="104">
        <v>1</v>
      </c>
      <c r="G9" s="377">
        <v>-1</v>
      </c>
      <c r="H9" s="389">
        <v>0</v>
      </c>
      <c r="I9" s="234"/>
      <c r="J9" s="15"/>
      <c r="K9" s="236">
        <v>3</v>
      </c>
      <c r="L9" s="379"/>
      <c r="M9" s="234"/>
      <c r="N9" s="375"/>
      <c r="O9" s="377"/>
      <c r="P9" s="234"/>
      <c r="Q9" s="236"/>
      <c r="R9" s="379"/>
      <c r="S9" s="234"/>
      <c r="T9" s="375"/>
      <c r="U9" s="189" t="s">
        <v>149</v>
      </c>
    </row>
    <row r="10" spans="1:21" ht="24.95" customHeight="1" thickBot="1" x14ac:dyDescent="0.3">
      <c r="A10" s="17" t="s">
        <v>142</v>
      </c>
      <c r="B10" s="18" t="s">
        <v>148</v>
      </c>
      <c r="C10" s="18" t="s">
        <v>209</v>
      </c>
      <c r="D10" s="18" t="s">
        <v>211</v>
      </c>
      <c r="E10" s="18">
        <v>1</v>
      </c>
      <c r="F10" s="105">
        <v>1</v>
      </c>
      <c r="G10" s="378"/>
      <c r="H10" s="390"/>
      <c r="I10" s="235"/>
      <c r="J10" s="18"/>
      <c r="K10" s="237"/>
      <c r="L10" s="380"/>
      <c r="M10" s="235"/>
      <c r="N10" s="376"/>
      <c r="O10" s="378"/>
      <c r="P10" s="235"/>
      <c r="Q10" s="237"/>
      <c r="R10" s="380"/>
      <c r="S10" s="235"/>
      <c r="T10" s="376"/>
      <c r="U10" s="190" t="s">
        <v>150</v>
      </c>
    </row>
    <row r="11" spans="1:21" ht="24.95" customHeight="1" x14ac:dyDescent="0.25">
      <c r="A11" s="174" t="s">
        <v>142</v>
      </c>
      <c r="B11" s="3" t="s">
        <v>148</v>
      </c>
      <c r="C11" s="102" t="s">
        <v>209</v>
      </c>
      <c r="D11" s="3" t="s">
        <v>212</v>
      </c>
      <c r="E11" s="3">
        <v>1</v>
      </c>
      <c r="F11" s="175">
        <v>1</v>
      </c>
      <c r="G11" s="391">
        <v>-1</v>
      </c>
      <c r="H11" s="393">
        <v>0</v>
      </c>
      <c r="I11" s="395"/>
      <c r="J11" s="3"/>
      <c r="K11" s="397">
        <v>4</v>
      </c>
      <c r="L11" s="383"/>
      <c r="M11" s="385"/>
      <c r="N11" s="387"/>
      <c r="O11" s="399"/>
      <c r="P11" s="385"/>
      <c r="Q11" s="381"/>
      <c r="R11" s="383"/>
      <c r="S11" s="385"/>
      <c r="T11" s="387"/>
      <c r="U11" s="191" t="s">
        <v>151</v>
      </c>
    </row>
    <row r="12" spans="1:21" ht="24.95" customHeight="1" thickBot="1" x14ac:dyDescent="0.3">
      <c r="A12" s="176" t="s">
        <v>142</v>
      </c>
      <c r="B12" s="102" t="s">
        <v>148</v>
      </c>
      <c r="C12" s="102" t="s">
        <v>209</v>
      </c>
      <c r="D12" s="102" t="s">
        <v>213</v>
      </c>
      <c r="E12" s="102">
        <v>1</v>
      </c>
      <c r="F12" s="184">
        <v>1</v>
      </c>
      <c r="G12" s="392"/>
      <c r="H12" s="394"/>
      <c r="I12" s="396"/>
      <c r="J12" s="102"/>
      <c r="K12" s="398"/>
      <c r="L12" s="384"/>
      <c r="M12" s="386"/>
      <c r="N12" s="388"/>
      <c r="O12" s="400"/>
      <c r="P12" s="386"/>
      <c r="Q12" s="382"/>
      <c r="R12" s="384"/>
      <c r="S12" s="386"/>
      <c r="T12" s="388"/>
      <c r="U12" s="192" t="s">
        <v>152</v>
      </c>
    </row>
    <row r="13" spans="1:21" ht="24.95" customHeight="1" x14ac:dyDescent="0.25">
      <c r="A13" s="14" t="s">
        <v>142</v>
      </c>
      <c r="B13" s="15" t="s">
        <v>148</v>
      </c>
      <c r="C13" s="15" t="s">
        <v>214</v>
      </c>
      <c r="D13" s="15" t="s">
        <v>216</v>
      </c>
      <c r="E13" s="15">
        <v>1</v>
      </c>
      <c r="F13" s="104">
        <v>1</v>
      </c>
      <c r="G13" s="377">
        <v>-1</v>
      </c>
      <c r="H13" s="389">
        <v>0</v>
      </c>
      <c r="I13" s="234"/>
      <c r="J13" s="15"/>
      <c r="K13" s="236">
        <v>5</v>
      </c>
      <c r="L13" s="379"/>
      <c r="M13" s="234"/>
      <c r="N13" s="375"/>
      <c r="O13" s="377"/>
      <c r="P13" s="234"/>
      <c r="Q13" s="236"/>
      <c r="R13" s="379"/>
      <c r="S13" s="234"/>
      <c r="T13" s="375"/>
      <c r="U13" s="189" t="s">
        <v>153</v>
      </c>
    </row>
    <row r="14" spans="1:21" ht="24.95" customHeight="1" thickBot="1" x14ac:dyDescent="0.3">
      <c r="A14" s="17" t="s">
        <v>142</v>
      </c>
      <c r="B14" s="18" t="s">
        <v>148</v>
      </c>
      <c r="C14" s="18" t="s">
        <v>215</v>
      </c>
      <c r="D14" s="18" t="s">
        <v>217</v>
      </c>
      <c r="E14" s="18">
        <v>1</v>
      </c>
      <c r="F14" s="105">
        <v>1</v>
      </c>
      <c r="G14" s="378"/>
      <c r="H14" s="390"/>
      <c r="I14" s="235"/>
      <c r="J14" s="18"/>
      <c r="K14" s="237"/>
      <c r="L14" s="380"/>
      <c r="M14" s="235"/>
      <c r="N14" s="376"/>
      <c r="O14" s="378"/>
      <c r="P14" s="235"/>
      <c r="Q14" s="237"/>
      <c r="R14" s="380"/>
      <c r="S14" s="235"/>
      <c r="T14" s="376"/>
      <c r="U14" s="190" t="s">
        <v>154</v>
      </c>
    </row>
    <row r="15" spans="1:21" ht="24.95" customHeight="1" x14ac:dyDescent="0.25">
      <c r="A15" s="137" t="s">
        <v>142</v>
      </c>
      <c r="B15" s="136" t="s">
        <v>148</v>
      </c>
      <c r="C15" s="72" t="s">
        <v>218</v>
      </c>
      <c r="D15" s="136" t="s">
        <v>219</v>
      </c>
      <c r="E15" s="136">
        <v>1</v>
      </c>
      <c r="F15" s="135">
        <v>1</v>
      </c>
      <c r="G15" s="143">
        <v>0</v>
      </c>
      <c r="H15" s="177">
        <v>0</v>
      </c>
      <c r="I15" s="136"/>
      <c r="J15" s="136"/>
      <c r="K15" s="186">
        <v>6</v>
      </c>
      <c r="L15" s="137"/>
      <c r="M15" s="136"/>
      <c r="N15" s="135"/>
      <c r="O15" s="143"/>
      <c r="P15" s="136"/>
      <c r="Q15" s="186"/>
      <c r="R15" s="137"/>
      <c r="S15" s="136"/>
      <c r="T15" s="135"/>
      <c r="U15" s="193" t="s">
        <v>155</v>
      </c>
    </row>
    <row r="16" spans="1:21" ht="24.95" customHeight="1" thickBot="1" x14ac:dyDescent="0.3">
      <c r="A16" s="120" t="s">
        <v>142</v>
      </c>
      <c r="B16" s="119" t="s">
        <v>148</v>
      </c>
      <c r="C16" s="18" t="s">
        <v>220</v>
      </c>
      <c r="D16" s="119" t="s">
        <v>221</v>
      </c>
      <c r="E16" s="119">
        <v>1</v>
      </c>
      <c r="F16" s="121">
        <v>1</v>
      </c>
      <c r="G16" s="118">
        <v>0</v>
      </c>
      <c r="H16" s="179">
        <v>0</v>
      </c>
      <c r="I16" s="119"/>
      <c r="J16" s="119"/>
      <c r="K16" s="125">
        <v>7</v>
      </c>
      <c r="L16" s="120"/>
      <c r="M16" s="119"/>
      <c r="N16" s="121"/>
      <c r="O16" s="118"/>
      <c r="P16" s="119"/>
      <c r="Q16" s="125"/>
      <c r="R16" s="120"/>
      <c r="S16" s="119"/>
      <c r="T16" s="121"/>
      <c r="U16" s="194" t="s">
        <v>167</v>
      </c>
    </row>
    <row r="17" spans="1:21" ht="24.95" customHeight="1" x14ac:dyDescent="0.25">
      <c r="A17" s="71" t="s">
        <v>142</v>
      </c>
      <c r="B17" s="72" t="s">
        <v>166</v>
      </c>
      <c r="C17" s="102" t="s">
        <v>205</v>
      </c>
      <c r="D17" s="72" t="s">
        <v>222</v>
      </c>
      <c r="E17" s="72">
        <v>1</v>
      </c>
      <c r="F17" s="53">
        <v>1</v>
      </c>
      <c r="G17" s="354">
        <v>-1</v>
      </c>
      <c r="H17" s="356">
        <v>0</v>
      </c>
      <c r="I17" s="250"/>
      <c r="J17" s="72"/>
      <c r="K17" s="349">
        <v>8</v>
      </c>
      <c r="L17" s="274"/>
      <c r="M17" s="250"/>
      <c r="N17" s="251"/>
      <c r="O17" s="354"/>
      <c r="P17" s="250"/>
      <c r="Q17" s="349"/>
      <c r="R17" s="274"/>
      <c r="S17" s="250"/>
      <c r="T17" s="251"/>
      <c r="U17" s="195" t="s">
        <v>156</v>
      </c>
    </row>
    <row r="18" spans="1:21" ht="24.95" customHeight="1" thickBot="1" x14ac:dyDescent="0.3">
      <c r="A18" s="54" t="s">
        <v>142</v>
      </c>
      <c r="B18" s="55" t="s">
        <v>166</v>
      </c>
      <c r="C18" s="102" t="s">
        <v>205</v>
      </c>
      <c r="D18" s="55" t="s">
        <v>223</v>
      </c>
      <c r="E18" s="55">
        <v>1</v>
      </c>
      <c r="F18" s="56">
        <v>1</v>
      </c>
      <c r="G18" s="355"/>
      <c r="H18" s="357"/>
      <c r="I18" s="352"/>
      <c r="J18" s="55"/>
      <c r="K18" s="350"/>
      <c r="L18" s="351"/>
      <c r="M18" s="352"/>
      <c r="N18" s="353"/>
      <c r="O18" s="355"/>
      <c r="P18" s="352"/>
      <c r="Q18" s="350"/>
      <c r="R18" s="351"/>
      <c r="S18" s="352"/>
      <c r="T18" s="353"/>
      <c r="U18" s="196" t="s">
        <v>157</v>
      </c>
    </row>
    <row r="19" spans="1:21" ht="24.95" customHeight="1" x14ac:dyDescent="0.25">
      <c r="A19" s="14" t="s">
        <v>142</v>
      </c>
      <c r="B19" s="15" t="s">
        <v>166</v>
      </c>
      <c r="C19" s="15" t="s">
        <v>205</v>
      </c>
      <c r="D19" s="15" t="s">
        <v>225</v>
      </c>
      <c r="E19" s="15">
        <v>1</v>
      </c>
      <c r="F19" s="104">
        <v>1</v>
      </c>
      <c r="G19" s="377">
        <v>0</v>
      </c>
      <c r="H19" s="389">
        <v>1</v>
      </c>
      <c r="I19" s="234"/>
      <c r="J19" s="15"/>
      <c r="K19" s="236">
        <v>9</v>
      </c>
      <c r="L19" s="379"/>
      <c r="M19" s="234"/>
      <c r="N19" s="375"/>
      <c r="O19" s="377"/>
      <c r="P19" s="234"/>
      <c r="Q19" s="236"/>
      <c r="R19" s="379"/>
      <c r="S19" s="234"/>
      <c r="T19" s="375"/>
      <c r="U19" s="189" t="s">
        <v>158</v>
      </c>
    </row>
    <row r="20" spans="1:21" ht="24.95" customHeight="1" thickBot="1" x14ac:dyDescent="0.3">
      <c r="A20" s="17" t="s">
        <v>142</v>
      </c>
      <c r="B20" s="18" t="s">
        <v>166</v>
      </c>
      <c r="C20" s="18" t="s">
        <v>224</v>
      </c>
      <c r="D20" s="18" t="s">
        <v>226</v>
      </c>
      <c r="E20" s="18">
        <v>0</v>
      </c>
      <c r="F20" s="105">
        <v>0</v>
      </c>
      <c r="G20" s="378"/>
      <c r="H20" s="390"/>
      <c r="I20" s="235"/>
      <c r="J20" s="18"/>
      <c r="K20" s="237"/>
      <c r="L20" s="380"/>
      <c r="M20" s="235"/>
      <c r="N20" s="376"/>
      <c r="O20" s="378"/>
      <c r="P20" s="235"/>
      <c r="Q20" s="237"/>
      <c r="R20" s="380"/>
      <c r="S20" s="235"/>
      <c r="T20" s="376"/>
      <c r="U20" s="190" t="s">
        <v>146</v>
      </c>
    </row>
    <row r="21" spans="1:21" ht="24.95" customHeight="1" x14ac:dyDescent="0.25">
      <c r="A21" s="174" t="s">
        <v>142</v>
      </c>
      <c r="B21" s="72" t="s">
        <v>166</v>
      </c>
      <c r="C21" s="102" t="s">
        <v>227</v>
      </c>
      <c r="D21" s="3" t="s">
        <v>228</v>
      </c>
      <c r="E21" s="3">
        <v>1</v>
      </c>
      <c r="F21" s="175">
        <v>1</v>
      </c>
      <c r="G21" s="391">
        <v>-1</v>
      </c>
      <c r="H21" s="393">
        <v>0</v>
      </c>
      <c r="I21" s="395"/>
      <c r="J21" s="3"/>
      <c r="K21" s="397">
        <v>10</v>
      </c>
      <c r="L21" s="383"/>
      <c r="M21" s="385"/>
      <c r="N21" s="387"/>
      <c r="O21" s="399"/>
      <c r="P21" s="385"/>
      <c r="Q21" s="381"/>
      <c r="R21" s="383"/>
      <c r="S21" s="385"/>
      <c r="T21" s="387"/>
      <c r="U21" s="191" t="s">
        <v>159</v>
      </c>
    </row>
    <row r="22" spans="1:21" ht="24.95" customHeight="1" thickBot="1" x14ac:dyDescent="0.3">
      <c r="A22" s="176" t="s">
        <v>142</v>
      </c>
      <c r="B22" s="55" t="s">
        <v>166</v>
      </c>
      <c r="C22" s="102" t="s">
        <v>227</v>
      </c>
      <c r="D22" s="102" t="s">
        <v>229</v>
      </c>
      <c r="E22" s="102">
        <v>1</v>
      </c>
      <c r="F22" s="184">
        <v>1</v>
      </c>
      <c r="G22" s="392"/>
      <c r="H22" s="394"/>
      <c r="I22" s="396"/>
      <c r="J22" s="102"/>
      <c r="K22" s="398"/>
      <c r="L22" s="384"/>
      <c r="M22" s="386"/>
      <c r="N22" s="388"/>
      <c r="O22" s="400"/>
      <c r="P22" s="386"/>
      <c r="Q22" s="382"/>
      <c r="R22" s="384"/>
      <c r="S22" s="386"/>
      <c r="T22" s="388"/>
      <c r="U22" s="192" t="s">
        <v>160</v>
      </c>
    </row>
    <row r="23" spans="1:21" ht="24.95" customHeight="1" x14ac:dyDescent="0.25">
      <c r="A23" s="14" t="s">
        <v>142</v>
      </c>
      <c r="B23" s="15" t="s">
        <v>166</v>
      </c>
      <c r="C23" s="15" t="s">
        <v>209</v>
      </c>
      <c r="D23" s="15" t="s">
        <v>230</v>
      </c>
      <c r="E23" s="15">
        <v>1</v>
      </c>
      <c r="F23" s="104">
        <v>1</v>
      </c>
      <c r="G23" s="377">
        <v>-1</v>
      </c>
      <c r="H23" s="389">
        <v>0</v>
      </c>
      <c r="I23" s="234"/>
      <c r="J23" s="15"/>
      <c r="K23" s="236">
        <v>11</v>
      </c>
      <c r="L23" s="379"/>
      <c r="M23" s="234"/>
      <c r="N23" s="375"/>
      <c r="O23" s="377"/>
      <c r="P23" s="234"/>
      <c r="Q23" s="236"/>
      <c r="R23" s="379"/>
      <c r="S23" s="234"/>
      <c r="T23" s="375"/>
      <c r="U23" s="189" t="s">
        <v>161</v>
      </c>
    </row>
    <row r="24" spans="1:21" ht="24.95" customHeight="1" thickBot="1" x14ac:dyDescent="0.3">
      <c r="A24" s="17" t="s">
        <v>142</v>
      </c>
      <c r="B24" s="18" t="s">
        <v>166</v>
      </c>
      <c r="C24" s="18" t="s">
        <v>209</v>
      </c>
      <c r="D24" s="18" t="s">
        <v>231</v>
      </c>
      <c r="E24" s="18">
        <v>1</v>
      </c>
      <c r="F24" s="105">
        <v>1</v>
      </c>
      <c r="G24" s="378"/>
      <c r="H24" s="390"/>
      <c r="I24" s="235"/>
      <c r="J24" s="18"/>
      <c r="K24" s="237"/>
      <c r="L24" s="380"/>
      <c r="M24" s="235"/>
      <c r="N24" s="376"/>
      <c r="O24" s="378"/>
      <c r="P24" s="235"/>
      <c r="Q24" s="237"/>
      <c r="R24" s="380"/>
      <c r="S24" s="235"/>
      <c r="T24" s="376"/>
      <c r="U24" s="190" t="s">
        <v>162</v>
      </c>
    </row>
    <row r="25" spans="1:21" ht="24.95" customHeight="1" x14ac:dyDescent="0.25">
      <c r="A25" s="4" t="s">
        <v>142</v>
      </c>
      <c r="B25" s="72" t="s">
        <v>166</v>
      </c>
      <c r="C25" s="5" t="s">
        <v>214</v>
      </c>
      <c r="D25" s="5" t="s">
        <v>233</v>
      </c>
      <c r="E25" s="5">
        <v>1</v>
      </c>
      <c r="F25" s="123">
        <v>1</v>
      </c>
      <c r="G25" s="371">
        <v>-1</v>
      </c>
      <c r="H25" s="373">
        <v>0</v>
      </c>
      <c r="I25" s="15"/>
      <c r="J25" s="15"/>
      <c r="K25" s="231">
        <v>12</v>
      </c>
      <c r="L25" s="274"/>
      <c r="M25" s="250"/>
      <c r="N25" s="251"/>
      <c r="O25" s="354"/>
      <c r="P25" s="250"/>
      <c r="Q25" s="349"/>
      <c r="R25" s="274"/>
      <c r="S25" s="250"/>
      <c r="T25" s="251"/>
      <c r="U25" s="197" t="s">
        <v>163</v>
      </c>
    </row>
    <row r="26" spans="1:21" ht="24.95" customHeight="1" thickBot="1" x14ac:dyDescent="0.3">
      <c r="A26" s="6" t="s">
        <v>142</v>
      </c>
      <c r="B26" s="55" t="s">
        <v>166</v>
      </c>
      <c r="C26" s="7" t="s">
        <v>214</v>
      </c>
      <c r="D26" s="7" t="s">
        <v>234</v>
      </c>
      <c r="E26" s="7">
        <v>1</v>
      </c>
      <c r="F26" s="124">
        <v>1</v>
      </c>
      <c r="G26" s="372"/>
      <c r="H26" s="374"/>
      <c r="I26" s="18"/>
      <c r="J26" s="18"/>
      <c r="K26" s="232"/>
      <c r="L26" s="351"/>
      <c r="M26" s="352"/>
      <c r="N26" s="353"/>
      <c r="O26" s="355"/>
      <c r="P26" s="352"/>
      <c r="Q26" s="350"/>
      <c r="R26" s="351"/>
      <c r="S26" s="352"/>
      <c r="T26" s="353"/>
      <c r="U26" s="198" t="s">
        <v>164</v>
      </c>
    </row>
    <row r="27" spans="1:21" ht="24.95" customHeight="1" thickBot="1" x14ac:dyDescent="0.3">
      <c r="A27" s="128" t="s">
        <v>142</v>
      </c>
      <c r="B27" s="24" t="s">
        <v>166</v>
      </c>
      <c r="C27" s="24" t="s">
        <v>235</v>
      </c>
      <c r="D27" s="24" t="s">
        <v>236</v>
      </c>
      <c r="E27" s="24">
        <v>1</v>
      </c>
      <c r="F27" s="129">
        <v>1</v>
      </c>
      <c r="G27" s="127">
        <v>0</v>
      </c>
      <c r="H27" s="180">
        <v>0</v>
      </c>
      <c r="I27" s="24"/>
      <c r="J27" s="24"/>
      <c r="K27" s="114">
        <v>13</v>
      </c>
      <c r="L27" s="128"/>
      <c r="M27" s="24"/>
      <c r="N27" s="129"/>
      <c r="O27" s="127"/>
      <c r="P27" s="24"/>
      <c r="Q27" s="114"/>
      <c r="R27" s="128"/>
      <c r="S27" s="24"/>
      <c r="T27" s="129"/>
      <c r="U27" s="199" t="s">
        <v>165</v>
      </c>
    </row>
    <row r="28" spans="1:21" ht="24.95" customHeight="1" thickBot="1" x14ac:dyDescent="0.3">
      <c r="A28" s="8" t="s">
        <v>142</v>
      </c>
      <c r="B28" s="9" t="s">
        <v>166</v>
      </c>
      <c r="C28" s="9" t="s">
        <v>220</v>
      </c>
      <c r="D28" s="9" t="s">
        <v>237</v>
      </c>
      <c r="E28" s="9">
        <v>1</v>
      </c>
      <c r="F28" s="185">
        <v>1</v>
      </c>
      <c r="G28" s="100">
        <v>0</v>
      </c>
      <c r="H28" s="178">
        <v>0</v>
      </c>
      <c r="I28" s="20"/>
      <c r="J28" s="20"/>
      <c r="K28" s="187">
        <v>14</v>
      </c>
      <c r="L28" s="98"/>
      <c r="M28" s="99"/>
      <c r="N28" s="110"/>
      <c r="O28" s="101"/>
      <c r="P28" s="99"/>
      <c r="Q28" s="111"/>
      <c r="R28" s="98"/>
      <c r="S28" s="99"/>
      <c r="T28" s="110"/>
      <c r="U28" s="200" t="s">
        <v>167</v>
      </c>
    </row>
    <row r="29" spans="1:21" ht="24.95" customHeight="1" x14ac:dyDescent="0.25">
      <c r="A29" s="181" t="s">
        <v>142</v>
      </c>
      <c r="B29" s="130" t="s">
        <v>168</v>
      </c>
      <c r="C29" s="130" t="s">
        <v>238</v>
      </c>
      <c r="D29" s="130" t="s">
        <v>239</v>
      </c>
      <c r="E29" s="130">
        <v>1</v>
      </c>
      <c r="F29" s="182">
        <v>1</v>
      </c>
      <c r="G29" s="340">
        <v>-1</v>
      </c>
      <c r="H29" s="329">
        <v>0</v>
      </c>
      <c r="I29" s="130"/>
      <c r="J29" s="130"/>
      <c r="K29" s="367" t="s">
        <v>200</v>
      </c>
      <c r="L29" s="327"/>
      <c r="M29" s="329"/>
      <c r="N29" s="331"/>
      <c r="O29" s="340"/>
      <c r="P29" s="329"/>
      <c r="Q29" s="369"/>
      <c r="R29" s="327"/>
      <c r="S29" s="329"/>
      <c r="T29" s="331"/>
      <c r="U29" s="201" t="s">
        <v>169</v>
      </c>
    </row>
    <row r="30" spans="1:21" ht="24.95" customHeight="1" thickBot="1" x14ac:dyDescent="0.3">
      <c r="A30" s="133" t="s">
        <v>142</v>
      </c>
      <c r="B30" s="132" t="s">
        <v>168</v>
      </c>
      <c r="C30" s="130" t="s">
        <v>208</v>
      </c>
      <c r="D30" s="132" t="s">
        <v>240</v>
      </c>
      <c r="E30" s="132">
        <v>1</v>
      </c>
      <c r="F30" s="134">
        <v>1</v>
      </c>
      <c r="G30" s="341"/>
      <c r="H30" s="330"/>
      <c r="I30" s="132"/>
      <c r="J30" s="132"/>
      <c r="K30" s="368"/>
      <c r="L30" s="328"/>
      <c r="M30" s="330"/>
      <c r="N30" s="332"/>
      <c r="O30" s="341"/>
      <c r="P30" s="330"/>
      <c r="Q30" s="370"/>
      <c r="R30" s="328"/>
      <c r="S30" s="330"/>
      <c r="T30" s="332"/>
      <c r="U30" s="202" t="s">
        <v>170</v>
      </c>
    </row>
    <row r="31" spans="1:21" ht="24.95" customHeight="1" x14ac:dyDescent="0.25">
      <c r="A31" s="4" t="s">
        <v>142</v>
      </c>
      <c r="B31" s="5" t="s">
        <v>168</v>
      </c>
      <c r="C31" s="5" t="s">
        <v>208</v>
      </c>
      <c r="D31" s="5" t="s">
        <v>241</v>
      </c>
      <c r="E31" s="5">
        <v>1</v>
      </c>
      <c r="F31" s="123">
        <v>1</v>
      </c>
      <c r="G31" s="358">
        <v>-1</v>
      </c>
      <c r="H31" s="360">
        <v>0</v>
      </c>
      <c r="I31" s="15"/>
      <c r="J31" s="15"/>
      <c r="K31" s="231">
        <v>16</v>
      </c>
      <c r="L31" s="307"/>
      <c r="M31" s="287"/>
      <c r="N31" s="305"/>
      <c r="O31" s="303"/>
      <c r="P31" s="287"/>
      <c r="Q31" s="344"/>
      <c r="R31" s="307"/>
      <c r="S31" s="287"/>
      <c r="T31" s="305"/>
      <c r="U31" s="197" t="s">
        <v>171</v>
      </c>
    </row>
    <row r="32" spans="1:21" ht="24.95" customHeight="1" thickBot="1" x14ac:dyDescent="0.3">
      <c r="A32" s="6" t="s">
        <v>142</v>
      </c>
      <c r="B32" s="7" t="s">
        <v>168</v>
      </c>
      <c r="C32" s="7" t="s">
        <v>205</v>
      </c>
      <c r="D32" s="7" t="s">
        <v>242</v>
      </c>
      <c r="E32" s="7">
        <v>1</v>
      </c>
      <c r="F32" s="124">
        <v>1</v>
      </c>
      <c r="G32" s="359"/>
      <c r="H32" s="361"/>
      <c r="I32" s="18"/>
      <c r="J32" s="18"/>
      <c r="K32" s="232"/>
      <c r="L32" s="308"/>
      <c r="M32" s="288"/>
      <c r="N32" s="306"/>
      <c r="O32" s="304"/>
      <c r="P32" s="288"/>
      <c r="Q32" s="345"/>
      <c r="R32" s="308"/>
      <c r="S32" s="288"/>
      <c r="T32" s="306"/>
      <c r="U32" s="198" t="s">
        <v>172</v>
      </c>
    </row>
    <row r="33" spans="1:21" ht="24.95" customHeight="1" thickBot="1" x14ac:dyDescent="0.3">
      <c r="A33" s="128" t="s">
        <v>142</v>
      </c>
      <c r="B33" s="24" t="s">
        <v>168</v>
      </c>
      <c r="C33" s="24" t="s">
        <v>243</v>
      </c>
      <c r="D33" s="24" t="s">
        <v>244</v>
      </c>
      <c r="E33" s="24">
        <v>1</v>
      </c>
      <c r="F33" s="129">
        <v>1</v>
      </c>
      <c r="G33" s="127">
        <v>0</v>
      </c>
      <c r="H33" s="180">
        <v>0</v>
      </c>
      <c r="I33" s="24"/>
      <c r="J33" s="24"/>
      <c r="K33" s="114">
        <v>17</v>
      </c>
      <c r="L33" s="128"/>
      <c r="M33" s="24"/>
      <c r="N33" s="129"/>
      <c r="O33" s="127"/>
      <c r="P33" s="24"/>
      <c r="Q33" s="114"/>
      <c r="R33" s="128"/>
      <c r="S33" s="24"/>
      <c r="T33" s="129"/>
      <c r="U33" s="199" t="s">
        <v>173</v>
      </c>
    </row>
    <row r="34" spans="1:21" ht="24.95" customHeight="1" thickBot="1" x14ac:dyDescent="0.3">
      <c r="A34" s="8" t="s">
        <v>142</v>
      </c>
      <c r="B34" s="9" t="s">
        <v>168</v>
      </c>
      <c r="C34" s="99" t="s">
        <v>218</v>
      </c>
      <c r="D34" s="9" t="s">
        <v>245</v>
      </c>
      <c r="E34" s="9">
        <v>0</v>
      </c>
      <c r="F34" s="185">
        <v>0</v>
      </c>
      <c r="G34" s="100">
        <v>1</v>
      </c>
      <c r="H34" s="178">
        <v>1</v>
      </c>
      <c r="I34" s="20"/>
      <c r="J34" s="20"/>
      <c r="K34" s="187">
        <v>18</v>
      </c>
      <c r="L34" s="98"/>
      <c r="M34" s="99"/>
      <c r="N34" s="110"/>
      <c r="O34" s="101"/>
      <c r="P34" s="99"/>
      <c r="Q34" s="111"/>
      <c r="R34" s="98"/>
      <c r="S34" s="99"/>
      <c r="T34" s="110"/>
      <c r="U34" s="200" t="s">
        <v>174</v>
      </c>
    </row>
    <row r="35" spans="1:21" ht="24.95" customHeight="1" thickBot="1" x14ac:dyDescent="0.3">
      <c r="A35" s="128" t="s">
        <v>142</v>
      </c>
      <c r="B35" s="24" t="s">
        <v>168</v>
      </c>
      <c r="C35" s="24" t="s">
        <v>246</v>
      </c>
      <c r="D35" s="24" t="s">
        <v>247</v>
      </c>
      <c r="E35" s="24">
        <v>0</v>
      </c>
      <c r="F35" s="129">
        <v>0</v>
      </c>
      <c r="G35" s="127">
        <v>1</v>
      </c>
      <c r="H35" s="180">
        <v>1</v>
      </c>
      <c r="I35" s="24"/>
      <c r="J35" s="24"/>
      <c r="K35" s="114">
        <v>19</v>
      </c>
      <c r="L35" s="128"/>
      <c r="M35" s="24"/>
      <c r="N35" s="129"/>
      <c r="O35" s="127"/>
      <c r="P35" s="24"/>
      <c r="Q35" s="114"/>
      <c r="R35" s="128"/>
      <c r="S35" s="24"/>
      <c r="T35" s="129"/>
      <c r="U35" s="199" t="s">
        <v>167</v>
      </c>
    </row>
    <row r="36" spans="1:21" ht="24.95" customHeight="1" x14ac:dyDescent="0.25">
      <c r="A36" s="4" t="s">
        <v>142</v>
      </c>
      <c r="B36" s="5" t="s">
        <v>175</v>
      </c>
      <c r="C36" s="5" t="s">
        <v>248</v>
      </c>
      <c r="D36" s="5" t="s">
        <v>250</v>
      </c>
      <c r="E36" s="5">
        <v>0</v>
      </c>
      <c r="F36" s="123">
        <v>0</v>
      </c>
      <c r="G36" s="358">
        <v>1</v>
      </c>
      <c r="H36" s="227">
        <v>2</v>
      </c>
      <c r="I36" s="15"/>
      <c r="J36" s="15"/>
      <c r="K36" s="231">
        <v>20</v>
      </c>
      <c r="L36" s="307"/>
      <c r="M36" s="287"/>
      <c r="N36" s="305"/>
      <c r="O36" s="303"/>
      <c r="P36" s="287"/>
      <c r="Q36" s="344"/>
      <c r="R36" s="307"/>
      <c r="S36" s="287"/>
      <c r="T36" s="305"/>
      <c r="U36" s="197" t="s">
        <v>176</v>
      </c>
    </row>
    <row r="37" spans="1:21" ht="24.95" customHeight="1" thickBot="1" x14ac:dyDescent="0.3">
      <c r="A37" s="6" t="s">
        <v>142</v>
      </c>
      <c r="B37" s="7" t="s">
        <v>175</v>
      </c>
      <c r="C37" s="7" t="s">
        <v>249</v>
      </c>
      <c r="D37" s="7" t="s">
        <v>251</v>
      </c>
      <c r="E37" s="7">
        <v>0</v>
      </c>
      <c r="F37" s="124">
        <v>0</v>
      </c>
      <c r="G37" s="359"/>
      <c r="H37" s="228"/>
      <c r="I37" s="18"/>
      <c r="J37" s="18"/>
      <c r="K37" s="232"/>
      <c r="L37" s="308"/>
      <c r="M37" s="288"/>
      <c r="N37" s="306"/>
      <c r="O37" s="304"/>
      <c r="P37" s="288"/>
      <c r="Q37" s="345"/>
      <c r="R37" s="308"/>
      <c r="S37" s="288"/>
      <c r="T37" s="306"/>
      <c r="U37" s="198" t="s">
        <v>177</v>
      </c>
    </row>
    <row r="38" spans="1:21" ht="24.95" customHeight="1" x14ac:dyDescent="0.25">
      <c r="A38" s="22" t="s">
        <v>142</v>
      </c>
      <c r="B38" s="23" t="s">
        <v>175</v>
      </c>
      <c r="C38" s="23" t="s">
        <v>209</v>
      </c>
      <c r="D38" s="23" t="s">
        <v>252</v>
      </c>
      <c r="E38" s="23">
        <v>0</v>
      </c>
      <c r="F38" s="122">
        <v>0</v>
      </c>
      <c r="G38" s="317">
        <v>1</v>
      </c>
      <c r="H38" s="241">
        <v>2</v>
      </c>
      <c r="I38" s="23"/>
      <c r="J38" s="23"/>
      <c r="K38" s="244">
        <v>21</v>
      </c>
      <c r="L38" s="293"/>
      <c r="M38" s="241"/>
      <c r="N38" s="291"/>
      <c r="O38" s="317"/>
      <c r="P38" s="241"/>
      <c r="Q38" s="346"/>
      <c r="R38" s="293"/>
      <c r="S38" s="241"/>
      <c r="T38" s="291"/>
      <c r="U38" s="203" t="s">
        <v>178</v>
      </c>
    </row>
    <row r="39" spans="1:21" ht="24.95" customHeight="1" thickBot="1" x14ac:dyDescent="0.3">
      <c r="A39" s="120" t="s">
        <v>142</v>
      </c>
      <c r="B39" s="119" t="s">
        <v>175</v>
      </c>
      <c r="C39" s="119" t="s">
        <v>209</v>
      </c>
      <c r="D39" s="119" t="s">
        <v>253</v>
      </c>
      <c r="E39" s="119">
        <v>0</v>
      </c>
      <c r="F39" s="121">
        <v>0</v>
      </c>
      <c r="G39" s="318"/>
      <c r="H39" s="242"/>
      <c r="I39" s="119"/>
      <c r="J39" s="119"/>
      <c r="K39" s="363"/>
      <c r="L39" s="294"/>
      <c r="M39" s="242"/>
      <c r="N39" s="292"/>
      <c r="O39" s="318"/>
      <c r="P39" s="242"/>
      <c r="Q39" s="348"/>
      <c r="R39" s="294"/>
      <c r="S39" s="242"/>
      <c r="T39" s="292"/>
      <c r="U39" s="194" t="s">
        <v>179</v>
      </c>
    </row>
    <row r="40" spans="1:21" ht="24.95" customHeight="1" x14ac:dyDescent="0.25">
      <c r="A40" s="4" t="s">
        <v>142</v>
      </c>
      <c r="B40" s="5" t="s">
        <v>175</v>
      </c>
      <c r="C40" s="72" t="s">
        <v>254</v>
      </c>
      <c r="D40" s="5" t="s">
        <v>255</v>
      </c>
      <c r="E40" s="5">
        <v>1</v>
      </c>
      <c r="F40" s="123">
        <v>1</v>
      </c>
      <c r="G40" s="358">
        <v>-1</v>
      </c>
      <c r="H40" s="227">
        <v>0</v>
      </c>
      <c r="I40" s="15"/>
      <c r="J40" s="15"/>
      <c r="K40" s="231">
        <v>22</v>
      </c>
      <c r="L40" s="307"/>
      <c r="M40" s="287"/>
      <c r="N40" s="305"/>
      <c r="O40" s="303"/>
      <c r="P40" s="287"/>
      <c r="Q40" s="344"/>
      <c r="R40" s="307"/>
      <c r="S40" s="287"/>
      <c r="T40" s="305"/>
      <c r="U40" s="197" t="s">
        <v>180</v>
      </c>
    </row>
    <row r="41" spans="1:21" ht="24.95" customHeight="1" thickBot="1" x14ac:dyDescent="0.3">
      <c r="A41" s="6" t="s">
        <v>142</v>
      </c>
      <c r="B41" s="7" t="s">
        <v>175</v>
      </c>
      <c r="C41" s="55" t="s">
        <v>214</v>
      </c>
      <c r="D41" s="7" t="s">
        <v>232</v>
      </c>
      <c r="E41" s="7">
        <v>1</v>
      </c>
      <c r="F41" s="124">
        <v>1</v>
      </c>
      <c r="G41" s="359"/>
      <c r="H41" s="228"/>
      <c r="I41" s="18"/>
      <c r="J41" s="18"/>
      <c r="K41" s="232"/>
      <c r="L41" s="308"/>
      <c r="M41" s="288"/>
      <c r="N41" s="306"/>
      <c r="O41" s="304"/>
      <c r="P41" s="288"/>
      <c r="Q41" s="345"/>
      <c r="R41" s="308"/>
      <c r="S41" s="288"/>
      <c r="T41" s="306"/>
      <c r="U41" s="198" t="s">
        <v>181</v>
      </c>
    </row>
    <row r="42" spans="1:21" ht="24.95" customHeight="1" x14ac:dyDescent="0.25">
      <c r="A42" s="22" t="s">
        <v>142</v>
      </c>
      <c r="B42" s="23" t="s">
        <v>175</v>
      </c>
      <c r="C42" s="23" t="s">
        <v>256</v>
      </c>
      <c r="D42" s="23" t="s">
        <v>258</v>
      </c>
      <c r="E42" s="23">
        <v>0</v>
      </c>
      <c r="F42" s="122">
        <v>0</v>
      </c>
      <c r="G42" s="317">
        <v>1</v>
      </c>
      <c r="H42" s="241">
        <v>2</v>
      </c>
      <c r="I42" s="23"/>
      <c r="J42" s="23"/>
      <c r="K42" s="244">
        <v>23</v>
      </c>
      <c r="L42" s="293"/>
      <c r="M42" s="241"/>
      <c r="N42" s="291"/>
      <c r="O42" s="317"/>
      <c r="P42" s="241"/>
      <c r="Q42" s="346"/>
      <c r="R42" s="293"/>
      <c r="S42" s="241"/>
      <c r="T42" s="291"/>
      <c r="U42" s="203" t="s">
        <v>182</v>
      </c>
    </row>
    <row r="43" spans="1:21" ht="24.95" customHeight="1" thickBot="1" x14ac:dyDescent="0.3">
      <c r="A43" s="120" t="s">
        <v>142</v>
      </c>
      <c r="B43" s="119" t="s">
        <v>175</v>
      </c>
      <c r="C43" s="119" t="s">
        <v>214</v>
      </c>
      <c r="D43" s="119" t="s">
        <v>257</v>
      </c>
      <c r="E43" s="119">
        <v>0</v>
      </c>
      <c r="F43" s="121">
        <v>0</v>
      </c>
      <c r="G43" s="362"/>
      <c r="H43" s="246"/>
      <c r="I43" s="119"/>
      <c r="J43" s="119"/>
      <c r="K43" s="363"/>
      <c r="L43" s="342"/>
      <c r="M43" s="246"/>
      <c r="N43" s="343"/>
      <c r="O43" s="362"/>
      <c r="P43" s="246"/>
      <c r="Q43" s="347"/>
      <c r="R43" s="342"/>
      <c r="S43" s="246"/>
      <c r="T43" s="343"/>
      <c r="U43" s="194" t="s">
        <v>183</v>
      </c>
    </row>
    <row r="44" spans="1:21" ht="24.95" customHeight="1" x14ac:dyDescent="0.25">
      <c r="A44" s="71" t="s">
        <v>142</v>
      </c>
      <c r="B44" s="72" t="s">
        <v>199</v>
      </c>
      <c r="C44" s="72" t="s">
        <v>259</v>
      </c>
      <c r="D44" s="72" t="s">
        <v>260</v>
      </c>
      <c r="E44" s="72">
        <v>1</v>
      </c>
      <c r="F44" s="53">
        <v>1</v>
      </c>
      <c r="G44" s="303">
        <v>-1</v>
      </c>
      <c r="H44" s="365">
        <v>0</v>
      </c>
      <c r="I44" s="72"/>
      <c r="J44" s="72"/>
      <c r="K44" s="349">
        <v>24</v>
      </c>
      <c r="L44" s="274"/>
      <c r="M44" s="250"/>
      <c r="N44" s="251"/>
      <c r="O44" s="354"/>
      <c r="P44" s="250"/>
      <c r="Q44" s="349"/>
      <c r="R44" s="274"/>
      <c r="S44" s="250"/>
      <c r="T44" s="251"/>
      <c r="U44" s="195" t="s">
        <v>184</v>
      </c>
    </row>
    <row r="45" spans="1:21" ht="24.95" customHeight="1" thickBot="1" x14ac:dyDescent="0.3">
      <c r="A45" s="54" t="s">
        <v>142</v>
      </c>
      <c r="B45" s="55" t="s">
        <v>199</v>
      </c>
      <c r="C45" s="55" t="s">
        <v>259</v>
      </c>
      <c r="D45" s="55" t="s">
        <v>261</v>
      </c>
      <c r="E45" s="55">
        <v>1</v>
      </c>
      <c r="F45" s="56">
        <v>1</v>
      </c>
      <c r="G45" s="304"/>
      <c r="H45" s="366"/>
      <c r="I45" s="55"/>
      <c r="J45" s="55"/>
      <c r="K45" s="350"/>
      <c r="L45" s="351"/>
      <c r="M45" s="352"/>
      <c r="N45" s="353"/>
      <c r="O45" s="355"/>
      <c r="P45" s="352"/>
      <c r="Q45" s="350"/>
      <c r="R45" s="351"/>
      <c r="S45" s="352"/>
      <c r="T45" s="353"/>
      <c r="U45" s="196" t="s">
        <v>185</v>
      </c>
    </row>
    <row r="46" spans="1:21" ht="24.95" customHeight="1" x14ac:dyDescent="0.25">
      <c r="A46" s="22" t="s">
        <v>142</v>
      </c>
      <c r="B46" s="23" t="s">
        <v>199</v>
      </c>
      <c r="C46" s="23" t="s">
        <v>262</v>
      </c>
      <c r="D46" s="23" t="s">
        <v>263</v>
      </c>
      <c r="E46" s="23">
        <v>1</v>
      </c>
      <c r="F46" s="122">
        <v>1</v>
      </c>
      <c r="G46" s="362">
        <v>-1</v>
      </c>
      <c r="H46" s="364">
        <v>0</v>
      </c>
      <c r="I46" s="23"/>
      <c r="J46" s="23"/>
      <c r="K46" s="347">
        <v>25</v>
      </c>
      <c r="L46" s="342"/>
      <c r="M46" s="246"/>
      <c r="N46" s="343"/>
      <c r="O46" s="362"/>
      <c r="P46" s="246"/>
      <c r="Q46" s="347"/>
      <c r="R46" s="342"/>
      <c r="S46" s="246"/>
      <c r="T46" s="343"/>
      <c r="U46" s="203" t="s">
        <v>186</v>
      </c>
    </row>
    <row r="47" spans="1:21" ht="24.95" customHeight="1" thickBot="1" x14ac:dyDescent="0.3">
      <c r="A47" s="120" t="s">
        <v>142</v>
      </c>
      <c r="B47" s="119" t="s">
        <v>199</v>
      </c>
      <c r="C47" s="119" t="s">
        <v>259</v>
      </c>
      <c r="D47" s="119" t="s">
        <v>264</v>
      </c>
      <c r="E47" s="119">
        <v>1</v>
      </c>
      <c r="F47" s="121">
        <v>1</v>
      </c>
      <c r="G47" s="362"/>
      <c r="H47" s="364"/>
      <c r="I47" s="119"/>
      <c r="J47" s="119"/>
      <c r="K47" s="347"/>
      <c r="L47" s="342"/>
      <c r="M47" s="246"/>
      <c r="N47" s="343"/>
      <c r="O47" s="362"/>
      <c r="P47" s="246"/>
      <c r="Q47" s="347"/>
      <c r="R47" s="342"/>
      <c r="S47" s="246"/>
      <c r="T47" s="343"/>
      <c r="U47" s="194" t="s">
        <v>187</v>
      </c>
    </row>
    <row r="48" spans="1:21" ht="24.95" customHeight="1" x14ac:dyDescent="0.25">
      <c r="A48" s="71" t="s">
        <v>142</v>
      </c>
      <c r="B48" s="72" t="s">
        <v>199</v>
      </c>
      <c r="C48" s="72" t="s">
        <v>265</v>
      </c>
      <c r="D48" s="72" t="s">
        <v>267</v>
      </c>
      <c r="E48" s="72">
        <v>1</v>
      </c>
      <c r="F48" s="53">
        <v>1</v>
      </c>
      <c r="G48" s="303">
        <v>-1</v>
      </c>
      <c r="H48" s="287">
        <v>0</v>
      </c>
      <c r="I48" s="72"/>
      <c r="J48" s="72"/>
      <c r="K48" s="344">
        <v>26</v>
      </c>
      <c r="L48" s="307"/>
      <c r="M48" s="287"/>
      <c r="N48" s="305"/>
      <c r="O48" s="303"/>
      <c r="P48" s="287"/>
      <c r="Q48" s="344"/>
      <c r="R48" s="307"/>
      <c r="S48" s="287"/>
      <c r="T48" s="305"/>
      <c r="U48" s="195" t="s">
        <v>188</v>
      </c>
    </row>
    <row r="49" spans="1:21" ht="24.95" customHeight="1" thickBot="1" x14ac:dyDescent="0.3">
      <c r="A49" s="54" t="s">
        <v>142</v>
      </c>
      <c r="B49" s="55" t="s">
        <v>199</v>
      </c>
      <c r="C49" s="55" t="s">
        <v>266</v>
      </c>
      <c r="D49" s="55" t="s">
        <v>268</v>
      </c>
      <c r="E49" s="55">
        <v>1</v>
      </c>
      <c r="F49" s="56">
        <v>1</v>
      </c>
      <c r="G49" s="304"/>
      <c r="H49" s="288"/>
      <c r="I49" s="55"/>
      <c r="J49" s="55"/>
      <c r="K49" s="345"/>
      <c r="L49" s="308"/>
      <c r="M49" s="288"/>
      <c r="N49" s="306"/>
      <c r="O49" s="304"/>
      <c r="P49" s="288"/>
      <c r="Q49" s="345"/>
      <c r="R49" s="308"/>
      <c r="S49" s="288"/>
      <c r="T49" s="306"/>
      <c r="U49" s="196" t="s">
        <v>189</v>
      </c>
    </row>
    <row r="50" spans="1:21" ht="24.95" customHeight="1" thickBot="1" x14ac:dyDescent="0.3">
      <c r="A50" s="128" t="s">
        <v>142</v>
      </c>
      <c r="B50" s="24" t="s">
        <v>199</v>
      </c>
      <c r="C50" s="103" t="s">
        <v>269</v>
      </c>
      <c r="D50" s="24" t="s">
        <v>270</v>
      </c>
      <c r="E50" s="24">
        <v>1</v>
      </c>
      <c r="F50" s="129">
        <v>1</v>
      </c>
      <c r="G50" s="127">
        <v>0</v>
      </c>
      <c r="H50" s="180">
        <v>0</v>
      </c>
      <c r="I50" s="24"/>
      <c r="J50" s="24"/>
      <c r="K50" s="114">
        <v>27</v>
      </c>
      <c r="L50" s="128"/>
      <c r="M50" s="24"/>
      <c r="N50" s="129"/>
      <c r="O50" s="127"/>
      <c r="P50" s="24"/>
      <c r="Q50" s="114"/>
      <c r="R50" s="128"/>
      <c r="S50" s="24"/>
      <c r="T50" s="129"/>
      <c r="U50" s="199" t="s">
        <v>190</v>
      </c>
    </row>
    <row r="51" spans="1:21" ht="24.95" customHeight="1" x14ac:dyDescent="0.25">
      <c r="A51" s="71" t="s">
        <v>142</v>
      </c>
      <c r="B51" s="72" t="s">
        <v>199</v>
      </c>
      <c r="C51" s="72" t="s">
        <v>259</v>
      </c>
      <c r="D51" s="72" t="s">
        <v>271</v>
      </c>
      <c r="E51" s="72">
        <v>1</v>
      </c>
      <c r="F51" s="53">
        <v>1</v>
      </c>
      <c r="G51" s="303">
        <v>-1</v>
      </c>
      <c r="H51" s="365">
        <v>0</v>
      </c>
      <c r="I51" s="72"/>
      <c r="J51" s="72"/>
      <c r="K51" s="344">
        <v>28</v>
      </c>
      <c r="L51" s="307"/>
      <c r="M51" s="287"/>
      <c r="N51" s="305"/>
      <c r="O51" s="303"/>
      <c r="P51" s="287"/>
      <c r="Q51" s="344"/>
      <c r="R51" s="307"/>
      <c r="S51" s="287"/>
      <c r="T51" s="305"/>
      <c r="U51" s="195" t="s">
        <v>191</v>
      </c>
    </row>
    <row r="52" spans="1:21" ht="24.95" customHeight="1" thickBot="1" x14ac:dyDescent="0.3">
      <c r="A52" s="54" t="s">
        <v>142</v>
      </c>
      <c r="B52" s="55" t="s">
        <v>199</v>
      </c>
      <c r="C52" s="55" t="s">
        <v>259</v>
      </c>
      <c r="D52" s="55" t="s">
        <v>272</v>
      </c>
      <c r="E52" s="55">
        <v>1</v>
      </c>
      <c r="F52" s="56">
        <v>1</v>
      </c>
      <c r="G52" s="304"/>
      <c r="H52" s="366"/>
      <c r="I52" s="55"/>
      <c r="J52" s="55"/>
      <c r="K52" s="345"/>
      <c r="L52" s="308"/>
      <c r="M52" s="288"/>
      <c r="N52" s="306"/>
      <c r="O52" s="304"/>
      <c r="P52" s="288"/>
      <c r="Q52" s="345"/>
      <c r="R52" s="308"/>
      <c r="S52" s="288"/>
      <c r="T52" s="306"/>
      <c r="U52" s="196" t="s">
        <v>192</v>
      </c>
    </row>
    <row r="53" spans="1:21" ht="24.95" customHeight="1" x14ac:dyDescent="0.25">
      <c r="A53" s="22" t="s">
        <v>142</v>
      </c>
      <c r="B53" s="23" t="s">
        <v>199</v>
      </c>
      <c r="C53" s="103" t="s">
        <v>262</v>
      </c>
      <c r="D53" s="23" t="s">
        <v>274</v>
      </c>
      <c r="E53" s="23">
        <v>1</v>
      </c>
      <c r="F53" s="122">
        <v>1</v>
      </c>
      <c r="G53" s="362">
        <v>0</v>
      </c>
      <c r="H53" s="364">
        <v>1</v>
      </c>
      <c r="I53" s="23"/>
      <c r="J53" s="23"/>
      <c r="K53" s="347">
        <v>29</v>
      </c>
      <c r="L53" s="342"/>
      <c r="M53" s="246"/>
      <c r="N53" s="343"/>
      <c r="O53" s="362"/>
      <c r="P53" s="246"/>
      <c r="Q53" s="347"/>
      <c r="R53" s="342"/>
      <c r="S53" s="246"/>
      <c r="T53" s="343"/>
      <c r="U53" s="203" t="s">
        <v>193</v>
      </c>
    </row>
    <row r="54" spans="1:21" ht="24.95" customHeight="1" thickBot="1" x14ac:dyDescent="0.3">
      <c r="A54" s="120" t="s">
        <v>142</v>
      </c>
      <c r="B54" s="119" t="s">
        <v>199</v>
      </c>
      <c r="C54" s="103" t="s">
        <v>273</v>
      </c>
      <c r="D54" s="119" t="s">
        <v>275</v>
      </c>
      <c r="E54" s="119">
        <v>0</v>
      </c>
      <c r="F54" s="121">
        <v>0</v>
      </c>
      <c r="G54" s="362"/>
      <c r="H54" s="364"/>
      <c r="I54" s="119"/>
      <c r="J54" s="119"/>
      <c r="K54" s="347"/>
      <c r="L54" s="342"/>
      <c r="M54" s="246"/>
      <c r="N54" s="343"/>
      <c r="O54" s="362"/>
      <c r="P54" s="246"/>
      <c r="Q54" s="347"/>
      <c r="R54" s="342"/>
      <c r="S54" s="246"/>
      <c r="T54" s="343"/>
      <c r="U54" s="194" t="s">
        <v>195</v>
      </c>
    </row>
    <row r="55" spans="1:21" ht="24.95" customHeight="1" thickBot="1" x14ac:dyDescent="0.3">
      <c r="A55" s="98" t="s">
        <v>142</v>
      </c>
      <c r="B55" s="99" t="s">
        <v>199</v>
      </c>
      <c r="C55" s="99" t="s">
        <v>276</v>
      </c>
      <c r="D55" s="99" t="s">
        <v>277</v>
      </c>
      <c r="E55" s="99">
        <v>1</v>
      </c>
      <c r="F55" s="110">
        <v>1</v>
      </c>
      <c r="G55" s="101">
        <v>0</v>
      </c>
      <c r="H55" s="183">
        <v>0</v>
      </c>
      <c r="I55" s="99"/>
      <c r="J55" s="99"/>
      <c r="K55" s="111">
        <v>30</v>
      </c>
      <c r="L55" s="98"/>
      <c r="M55" s="99"/>
      <c r="N55" s="110"/>
      <c r="O55" s="101"/>
      <c r="P55" s="99"/>
      <c r="Q55" s="111"/>
      <c r="R55" s="98"/>
      <c r="S55" s="99"/>
      <c r="T55" s="110"/>
      <c r="U55" s="204" t="s">
        <v>194</v>
      </c>
    </row>
    <row r="56" spans="1:21" ht="24.95" customHeight="1" thickBot="1" x14ac:dyDescent="0.3">
      <c r="A56" s="128" t="s">
        <v>142</v>
      </c>
      <c r="B56" s="24" t="s">
        <v>199</v>
      </c>
      <c r="C56" s="103" t="s">
        <v>278</v>
      </c>
      <c r="D56" s="24" t="s">
        <v>279</v>
      </c>
      <c r="E56" s="24">
        <v>0</v>
      </c>
      <c r="F56" s="129">
        <v>0</v>
      </c>
      <c r="G56" s="127">
        <v>1</v>
      </c>
      <c r="H56" s="180">
        <v>1</v>
      </c>
      <c r="I56" s="24"/>
      <c r="J56" s="24"/>
      <c r="K56" s="114">
        <v>31</v>
      </c>
      <c r="L56" s="128"/>
      <c r="M56" s="24"/>
      <c r="N56" s="129"/>
      <c r="O56" s="127"/>
      <c r="P56" s="24"/>
      <c r="Q56" s="114"/>
      <c r="R56" s="128"/>
      <c r="S56" s="24"/>
      <c r="T56" s="129"/>
      <c r="U56" s="199" t="s">
        <v>196</v>
      </c>
    </row>
    <row r="57" spans="1:21" ht="24.95" customHeight="1" x14ac:dyDescent="0.25">
      <c r="A57" s="71" t="s">
        <v>142</v>
      </c>
      <c r="B57" s="72" t="s">
        <v>199</v>
      </c>
      <c r="C57" s="72" t="s">
        <v>280</v>
      </c>
      <c r="D57" s="72" t="s">
        <v>281</v>
      </c>
      <c r="E57" s="72">
        <v>0</v>
      </c>
      <c r="F57" s="53">
        <v>0</v>
      </c>
      <c r="G57" s="354">
        <v>1</v>
      </c>
      <c r="H57" s="356">
        <v>2</v>
      </c>
      <c r="I57" s="72"/>
      <c r="J57" s="72"/>
      <c r="K57" s="349">
        <v>32</v>
      </c>
      <c r="L57" s="274"/>
      <c r="M57" s="250"/>
      <c r="N57" s="251"/>
      <c r="O57" s="354"/>
      <c r="P57" s="250"/>
      <c r="Q57" s="349"/>
      <c r="R57" s="274"/>
      <c r="S57" s="250"/>
      <c r="T57" s="251"/>
      <c r="U57" s="195" t="s">
        <v>197</v>
      </c>
    </row>
    <row r="58" spans="1:21" ht="24.95" customHeight="1" thickBot="1" x14ac:dyDescent="0.3">
      <c r="A58" s="54" t="s">
        <v>142</v>
      </c>
      <c r="B58" s="55" t="s">
        <v>199</v>
      </c>
      <c r="C58" s="55" t="s">
        <v>280</v>
      </c>
      <c r="D58" s="55" t="s">
        <v>282</v>
      </c>
      <c r="E58" s="55">
        <v>0</v>
      </c>
      <c r="F58" s="56">
        <v>0</v>
      </c>
      <c r="G58" s="355"/>
      <c r="H58" s="357"/>
      <c r="I58" s="55"/>
      <c r="J58" s="55"/>
      <c r="K58" s="350"/>
      <c r="L58" s="351"/>
      <c r="M58" s="352"/>
      <c r="N58" s="353"/>
      <c r="O58" s="355"/>
      <c r="P58" s="352"/>
      <c r="Q58" s="350"/>
      <c r="R58" s="351"/>
      <c r="S58" s="352"/>
      <c r="T58" s="353"/>
      <c r="U58" s="196" t="s">
        <v>198</v>
      </c>
    </row>
    <row r="59" spans="1:21" ht="29.25" customHeight="1" thickBot="1" x14ac:dyDescent="0.3">
      <c r="A59" s="1"/>
      <c r="B59" s="1"/>
      <c r="C59" s="106" t="s">
        <v>49</v>
      </c>
      <c r="D59" s="107">
        <v>54</v>
      </c>
      <c r="E59" s="108">
        <f t="shared" ref="E59:J59" si="0">SUM(E5:E58)</f>
        <v>40</v>
      </c>
      <c r="F59" s="109">
        <f t="shared" si="0"/>
        <v>40</v>
      </c>
      <c r="G59" s="106">
        <f t="shared" si="0"/>
        <v>-8</v>
      </c>
      <c r="H59" s="142">
        <f t="shared" si="0"/>
        <v>14</v>
      </c>
      <c r="I59" s="108">
        <f t="shared" si="0"/>
        <v>0</v>
      </c>
      <c r="J59" s="109">
        <f t="shared" si="0"/>
        <v>0</v>
      </c>
      <c r="K59" s="172"/>
      <c r="L59" s="173"/>
      <c r="O59" s="173"/>
      <c r="P59" s="95"/>
      <c r="Q59" s="95"/>
      <c r="R59" s="173"/>
      <c r="S59" s="95"/>
      <c r="T59" s="95"/>
      <c r="U59" s="95"/>
    </row>
    <row r="60" spans="1:21" x14ac:dyDescent="0.25">
      <c r="M60" s="1"/>
      <c r="N60" s="1"/>
      <c r="O60" s="95"/>
      <c r="P60" s="94"/>
      <c r="Q60" s="94"/>
      <c r="R60" s="95"/>
      <c r="S60" s="94"/>
      <c r="T60" s="94"/>
      <c r="U60" s="94"/>
    </row>
    <row r="61" spans="1:21" x14ac:dyDescent="0.25">
      <c r="L61" s="1"/>
      <c r="M61" s="1"/>
      <c r="N61" s="1"/>
      <c r="O61" s="94"/>
      <c r="P61" s="94"/>
      <c r="Q61" s="94"/>
      <c r="R61" s="94"/>
      <c r="S61" s="94"/>
      <c r="T61" s="94"/>
      <c r="U61" s="94"/>
    </row>
  </sheetData>
  <mergeCells count="280">
    <mergeCell ref="A1:T2"/>
    <mergeCell ref="A3:C3"/>
    <mergeCell ref="E3:F3"/>
    <mergeCell ref="G3:K3"/>
    <mergeCell ref="L3:N3"/>
    <mergeCell ref="O3:Q3"/>
    <mergeCell ref="R3:T3"/>
    <mergeCell ref="T5:T6"/>
    <mergeCell ref="G7:G8"/>
    <mergeCell ref="H7:H8"/>
    <mergeCell ref="I7:I8"/>
    <mergeCell ref="K7:K8"/>
    <mergeCell ref="L7:L8"/>
    <mergeCell ref="M7:M8"/>
    <mergeCell ref="N7:N8"/>
    <mergeCell ref="O7:O8"/>
    <mergeCell ref="P7:P8"/>
    <mergeCell ref="N5:N6"/>
    <mergeCell ref="O5:O6"/>
    <mergeCell ref="P5:P6"/>
    <mergeCell ref="Q5:Q6"/>
    <mergeCell ref="R5:R6"/>
    <mergeCell ref="S5:S6"/>
    <mergeCell ref="G5:G6"/>
    <mergeCell ref="H5:H6"/>
    <mergeCell ref="I5:I6"/>
    <mergeCell ref="K5:K6"/>
    <mergeCell ref="L5:L6"/>
    <mergeCell ref="M5:M6"/>
    <mergeCell ref="Q7:Q8"/>
    <mergeCell ref="R7:R8"/>
    <mergeCell ref="S7:S8"/>
    <mergeCell ref="T7:T8"/>
    <mergeCell ref="G9:G10"/>
    <mergeCell ref="H9:H10"/>
    <mergeCell ref="I9:I10"/>
    <mergeCell ref="K9:K10"/>
    <mergeCell ref="L9:L10"/>
    <mergeCell ref="M9:M10"/>
    <mergeCell ref="T9:T10"/>
    <mergeCell ref="G11:G12"/>
    <mergeCell ref="H11:H12"/>
    <mergeCell ref="I11:I12"/>
    <mergeCell ref="K11:K12"/>
    <mergeCell ref="L11:L12"/>
    <mergeCell ref="M11:M12"/>
    <mergeCell ref="N11:N12"/>
    <mergeCell ref="O11:O12"/>
    <mergeCell ref="P11:P12"/>
    <mergeCell ref="N9:N10"/>
    <mergeCell ref="O9:O10"/>
    <mergeCell ref="P9:P10"/>
    <mergeCell ref="Q9:Q10"/>
    <mergeCell ref="R9:R10"/>
    <mergeCell ref="S9:S10"/>
    <mergeCell ref="Q11:Q12"/>
    <mergeCell ref="R11:R12"/>
    <mergeCell ref="O17:O18"/>
    <mergeCell ref="P17:P18"/>
    <mergeCell ref="S11:S12"/>
    <mergeCell ref="T11:T12"/>
    <mergeCell ref="G13:G14"/>
    <mergeCell ref="H13:H14"/>
    <mergeCell ref="I13:I14"/>
    <mergeCell ref="K13:K14"/>
    <mergeCell ref="L13:L14"/>
    <mergeCell ref="M13:M14"/>
    <mergeCell ref="T13:T14"/>
    <mergeCell ref="N13:N14"/>
    <mergeCell ref="O13:O14"/>
    <mergeCell ref="P13:P14"/>
    <mergeCell ref="Q13:Q14"/>
    <mergeCell ref="R13:R14"/>
    <mergeCell ref="S13:S14"/>
    <mergeCell ref="Q17:Q18"/>
    <mergeCell ref="R17:R18"/>
    <mergeCell ref="S17:S18"/>
    <mergeCell ref="T17:T18"/>
    <mergeCell ref="G19:G20"/>
    <mergeCell ref="H19:H20"/>
    <mergeCell ref="I19:I20"/>
    <mergeCell ref="K19:K20"/>
    <mergeCell ref="L19:L20"/>
    <mergeCell ref="M19:M20"/>
    <mergeCell ref="T19:T20"/>
    <mergeCell ref="N19:N20"/>
    <mergeCell ref="O19:O20"/>
    <mergeCell ref="P19:P20"/>
    <mergeCell ref="Q19:Q20"/>
    <mergeCell ref="R19:R20"/>
    <mergeCell ref="S19:S20"/>
    <mergeCell ref="G17:G18"/>
    <mergeCell ref="H17:H18"/>
    <mergeCell ref="I17:I18"/>
    <mergeCell ref="K17:K18"/>
    <mergeCell ref="L17:L18"/>
    <mergeCell ref="M17:M18"/>
    <mergeCell ref="N17:N18"/>
    <mergeCell ref="Q21:Q22"/>
    <mergeCell ref="R21:R22"/>
    <mergeCell ref="S21:S22"/>
    <mergeCell ref="T21:T22"/>
    <mergeCell ref="G23:G24"/>
    <mergeCell ref="H23:H24"/>
    <mergeCell ref="I23:I24"/>
    <mergeCell ref="K23:K24"/>
    <mergeCell ref="L23:L24"/>
    <mergeCell ref="M23:M24"/>
    <mergeCell ref="G21:G22"/>
    <mergeCell ref="H21:H22"/>
    <mergeCell ref="I21:I22"/>
    <mergeCell ref="K21:K22"/>
    <mergeCell ref="L21:L22"/>
    <mergeCell ref="M21:M22"/>
    <mergeCell ref="N21:N22"/>
    <mergeCell ref="O21:O22"/>
    <mergeCell ref="P21:P22"/>
    <mergeCell ref="O57:O58"/>
    <mergeCell ref="P57:P58"/>
    <mergeCell ref="Q57:Q58"/>
    <mergeCell ref="R57:R58"/>
    <mergeCell ref="R48:R49"/>
    <mergeCell ref="S48:S49"/>
    <mergeCell ref="T48:T49"/>
    <mergeCell ref="T23:T24"/>
    <mergeCell ref="G48:G49"/>
    <mergeCell ref="H48:H49"/>
    <mergeCell ref="K48:K49"/>
    <mergeCell ref="L48:L49"/>
    <mergeCell ref="M48:M49"/>
    <mergeCell ref="N48:N49"/>
    <mergeCell ref="O48:O49"/>
    <mergeCell ref="P48:P49"/>
    <mergeCell ref="Q48:Q49"/>
    <mergeCell ref="N23:N24"/>
    <mergeCell ref="O23:O24"/>
    <mergeCell ref="P23:P24"/>
    <mergeCell ref="Q23:Q24"/>
    <mergeCell ref="R23:R24"/>
    <mergeCell ref="S23:S24"/>
    <mergeCell ref="R53:R54"/>
    <mergeCell ref="S53:S54"/>
    <mergeCell ref="T53:T54"/>
    <mergeCell ref="O51:O52"/>
    <mergeCell ref="P51:P52"/>
    <mergeCell ref="M51:M52"/>
    <mergeCell ref="N51:N52"/>
    <mergeCell ref="Q51:Q52"/>
    <mergeCell ref="R51:R52"/>
    <mergeCell ref="S51:S52"/>
    <mergeCell ref="T51:T52"/>
    <mergeCell ref="G25:G26"/>
    <mergeCell ref="H25:H26"/>
    <mergeCell ref="K25:K26"/>
    <mergeCell ref="L25:L26"/>
    <mergeCell ref="M25:M26"/>
    <mergeCell ref="N25:N26"/>
    <mergeCell ref="O53:O54"/>
    <mergeCell ref="P53:P54"/>
    <mergeCell ref="Q53:Q54"/>
    <mergeCell ref="G29:G30"/>
    <mergeCell ref="H29:H30"/>
    <mergeCell ref="G51:G52"/>
    <mergeCell ref="H51:H52"/>
    <mergeCell ref="K51:K52"/>
    <mergeCell ref="G53:G54"/>
    <mergeCell ref="H53:H54"/>
    <mergeCell ref="K53:K54"/>
    <mergeCell ref="G42:G43"/>
    <mergeCell ref="H42:H43"/>
    <mergeCell ref="G40:G41"/>
    <mergeCell ref="H40:H41"/>
    <mergeCell ref="M36:M37"/>
    <mergeCell ref="N36:N37"/>
    <mergeCell ref="O36:O37"/>
    <mergeCell ref="S38:S39"/>
    <mergeCell ref="T38:T39"/>
    <mergeCell ref="K29:K30"/>
    <mergeCell ref="K31:K32"/>
    <mergeCell ref="K36:K37"/>
    <mergeCell ref="K38:K39"/>
    <mergeCell ref="O25:O26"/>
    <mergeCell ref="P25:P26"/>
    <mergeCell ref="Q25:Q26"/>
    <mergeCell ref="R25:R26"/>
    <mergeCell ref="S25:S26"/>
    <mergeCell ref="T25:T26"/>
    <mergeCell ref="Q29:Q30"/>
    <mergeCell ref="R29:R30"/>
    <mergeCell ref="S29:S30"/>
    <mergeCell ref="T29:T30"/>
    <mergeCell ref="L29:L30"/>
    <mergeCell ref="M29:M30"/>
    <mergeCell ref="N29:N30"/>
    <mergeCell ref="O29:O30"/>
    <mergeCell ref="R31:R32"/>
    <mergeCell ref="S31:S32"/>
    <mergeCell ref="T31:T32"/>
    <mergeCell ref="L36:L37"/>
    <mergeCell ref="S57:S58"/>
    <mergeCell ref="T57:T58"/>
    <mergeCell ref="L42:L43"/>
    <mergeCell ref="M42:M43"/>
    <mergeCell ref="N42:N43"/>
    <mergeCell ref="L38:L39"/>
    <mergeCell ref="M38:M39"/>
    <mergeCell ref="N38:N39"/>
    <mergeCell ref="R42:R43"/>
    <mergeCell ref="S42:S43"/>
    <mergeCell ref="L57:L58"/>
    <mergeCell ref="M57:M58"/>
    <mergeCell ref="N57:N58"/>
    <mergeCell ref="L53:L54"/>
    <mergeCell ref="M53:M54"/>
    <mergeCell ref="N53:N54"/>
    <mergeCell ref="L51:L52"/>
    <mergeCell ref="O46:O47"/>
    <mergeCell ref="P46:P47"/>
    <mergeCell ref="Q46:Q47"/>
    <mergeCell ref="R46:R47"/>
    <mergeCell ref="S46:S47"/>
    <mergeCell ref="T46:T47"/>
    <mergeCell ref="O44:O45"/>
    <mergeCell ref="G57:G58"/>
    <mergeCell ref="H57:H58"/>
    <mergeCell ref="G31:G32"/>
    <mergeCell ref="H31:H32"/>
    <mergeCell ref="G36:G37"/>
    <mergeCell ref="H36:H37"/>
    <mergeCell ref="G38:G39"/>
    <mergeCell ref="H38:H39"/>
    <mergeCell ref="P29:P30"/>
    <mergeCell ref="O42:O43"/>
    <mergeCell ref="P42:P43"/>
    <mergeCell ref="O38:O39"/>
    <mergeCell ref="P38:P39"/>
    <mergeCell ref="K40:K41"/>
    <mergeCell ref="K42:K43"/>
    <mergeCell ref="K57:K58"/>
    <mergeCell ref="G46:G47"/>
    <mergeCell ref="H46:H47"/>
    <mergeCell ref="K46:K47"/>
    <mergeCell ref="P44:P45"/>
    <mergeCell ref="G44:G45"/>
    <mergeCell ref="H44:H45"/>
    <mergeCell ref="K44:K45"/>
    <mergeCell ref="L44:L45"/>
    <mergeCell ref="P36:P37"/>
    <mergeCell ref="Q36:Q37"/>
    <mergeCell ref="R36:R37"/>
    <mergeCell ref="L31:L32"/>
    <mergeCell ref="M31:M32"/>
    <mergeCell ref="N31:N32"/>
    <mergeCell ref="O31:O32"/>
    <mergeCell ref="P31:P32"/>
    <mergeCell ref="Q31:Q32"/>
    <mergeCell ref="T40:T41"/>
    <mergeCell ref="L46:L47"/>
    <mergeCell ref="M46:M47"/>
    <mergeCell ref="N46:N47"/>
    <mergeCell ref="S36:S37"/>
    <mergeCell ref="T36:T37"/>
    <mergeCell ref="L40:L41"/>
    <mergeCell ref="M40:M41"/>
    <mergeCell ref="N40:N41"/>
    <mergeCell ref="O40:O41"/>
    <mergeCell ref="P40:P41"/>
    <mergeCell ref="Q40:Q41"/>
    <mergeCell ref="R40:R41"/>
    <mergeCell ref="S40:S41"/>
    <mergeCell ref="Q42:Q43"/>
    <mergeCell ref="Q38:Q39"/>
    <mergeCell ref="Q44:Q45"/>
    <mergeCell ref="R44:R45"/>
    <mergeCell ref="S44:S45"/>
    <mergeCell ref="T44:T45"/>
    <mergeCell ref="M44:M45"/>
    <mergeCell ref="N44:N45"/>
    <mergeCell ref="T42:T43"/>
    <mergeCell ref="R38:R39"/>
  </mergeCells>
  <phoneticPr fontId="3" type="noConversion"/>
  <pageMargins left="0.511811024" right="0.511811024" top="0.78740157499999996" bottom="0.78740157499999996" header="0.31496062000000002" footer="0.31496062000000002"/>
  <pageSetup paperSize="9" scale="33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2CC164-1DC9-436C-9BDA-6BDB854954AF}">
  <dimension ref="A1:U26"/>
  <sheetViews>
    <sheetView showGridLines="0" workbookViewId="0">
      <selection activeCell="P8" sqref="P8"/>
    </sheetView>
  </sheetViews>
  <sheetFormatPr defaultRowHeight="15" x14ac:dyDescent="0.25"/>
  <sheetData>
    <row r="1" spans="1:21" ht="7.5" customHeight="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</row>
    <row r="2" spans="1:21" x14ac:dyDescent="0.25">
      <c r="A2" s="1"/>
      <c r="B2" s="405" t="s">
        <v>310</v>
      </c>
      <c r="C2" s="405"/>
      <c r="D2" s="405"/>
      <c r="E2" s="405"/>
      <c r="F2" s="405"/>
      <c r="G2" s="405"/>
      <c r="H2" s="1"/>
      <c r="I2" s="1"/>
      <c r="J2" s="1"/>
      <c r="K2" s="211" t="s">
        <v>307</v>
      </c>
      <c r="L2" s="1"/>
      <c r="M2" s="1"/>
      <c r="N2" s="1"/>
      <c r="O2" s="1"/>
      <c r="P2" s="1"/>
      <c r="Q2" s="1"/>
      <c r="R2" s="1"/>
      <c r="S2" s="1"/>
    </row>
    <row r="3" spans="1:21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</row>
    <row r="4" spans="1:21" x14ac:dyDescent="0.25">
      <c r="A4" s="1"/>
      <c r="B4" s="1"/>
      <c r="C4" s="1"/>
      <c r="D4" s="1"/>
      <c r="E4" s="233" t="s">
        <v>332</v>
      </c>
      <c r="F4" s="233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</row>
    <row r="5" spans="1:21" x14ac:dyDescent="0.25">
      <c r="A5" s="1"/>
      <c r="B5" s="1"/>
      <c r="C5" s="1"/>
      <c r="D5" s="1"/>
      <c r="E5" s="2" t="s">
        <v>63</v>
      </c>
      <c r="F5" s="2">
        <v>27</v>
      </c>
      <c r="G5" s="1"/>
      <c r="H5" s="1"/>
      <c r="I5" s="1"/>
      <c r="J5" s="1"/>
      <c r="K5" s="211" t="s">
        <v>308</v>
      </c>
      <c r="L5" s="1"/>
      <c r="M5" s="1"/>
      <c r="N5" s="1"/>
      <c r="O5" s="1"/>
      <c r="P5" s="1"/>
      <c r="Q5" s="1"/>
      <c r="R5" s="1"/>
      <c r="S5" s="1"/>
    </row>
    <row r="6" spans="1:21" x14ac:dyDescent="0.25">
      <c r="A6" s="1"/>
      <c r="B6" s="1"/>
      <c r="C6" s="1"/>
      <c r="D6" s="1"/>
      <c r="E6" s="102" t="s">
        <v>333</v>
      </c>
      <c r="F6" s="102">
        <v>16</v>
      </c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</row>
    <row r="7" spans="1:21" x14ac:dyDescent="0.25">
      <c r="A7" s="1"/>
      <c r="B7" s="1"/>
      <c r="C7" s="211" t="s">
        <v>309</v>
      </c>
      <c r="D7" s="1"/>
      <c r="E7" s="214"/>
      <c r="F7" s="404" t="s">
        <v>337</v>
      </c>
      <c r="G7" s="404"/>
      <c r="H7" s="2">
        <v>17</v>
      </c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</row>
    <row r="8" spans="1:21" x14ac:dyDescent="0.25">
      <c r="A8" s="1"/>
      <c r="B8" s="1"/>
      <c r="C8" s="1"/>
      <c r="D8" s="1"/>
      <c r="E8" s="215"/>
      <c r="F8" s="404" t="s">
        <v>336</v>
      </c>
      <c r="G8" s="404"/>
      <c r="H8" s="2">
        <v>1</v>
      </c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</row>
    <row r="9" spans="1:21" x14ac:dyDescent="0.25">
      <c r="A9" s="1"/>
      <c r="B9" s="1"/>
      <c r="C9" s="1"/>
      <c r="D9" s="1"/>
      <c r="E9" s="80"/>
      <c r="F9" s="404" t="s">
        <v>334</v>
      </c>
      <c r="G9" s="404"/>
      <c r="H9" s="2">
        <v>10</v>
      </c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</row>
    <row r="10" spans="1:21" ht="15.75" customHeight="1" x14ac:dyDescent="0.25">
      <c r="A10" s="1"/>
      <c r="B10" s="1"/>
      <c r="C10" s="1"/>
      <c r="D10" s="1"/>
      <c r="E10" s="131"/>
      <c r="F10" s="404" t="s">
        <v>338</v>
      </c>
      <c r="G10" s="404"/>
      <c r="H10" s="404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</row>
    <row r="11" spans="1:21" ht="15.75" customHeight="1" x14ac:dyDescent="0.25">
      <c r="A11" s="1"/>
      <c r="B11" s="1"/>
      <c r="C11" s="1"/>
      <c r="D11" s="1"/>
      <c r="E11" s="94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</row>
    <row r="12" spans="1:21" x14ac:dyDescent="0.25">
      <c r="A12" s="1"/>
      <c r="B12" s="1"/>
      <c r="C12" s="211" t="s">
        <v>297</v>
      </c>
      <c r="D12" s="1"/>
      <c r="E12" s="1"/>
      <c r="F12" s="1"/>
      <c r="G12" s="211" t="s">
        <v>301</v>
      </c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</row>
    <row r="13" spans="1:21" x14ac:dyDescent="0.25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</row>
    <row r="14" spans="1:21" x14ac:dyDescent="0.25">
      <c r="A14" s="1"/>
      <c r="B14" s="1"/>
      <c r="C14" s="1"/>
      <c r="D14" s="1"/>
      <c r="E14" s="1"/>
      <c r="F14" s="1"/>
      <c r="G14" s="1"/>
      <c r="H14" s="1"/>
      <c r="I14" s="1"/>
      <c r="K14" s="1"/>
      <c r="M14" s="1"/>
      <c r="N14" s="1"/>
      <c r="P14" s="211" t="s">
        <v>306</v>
      </c>
      <c r="Q14" s="1"/>
      <c r="R14" s="1"/>
      <c r="S14" s="1"/>
      <c r="T14" s="1"/>
      <c r="U14" s="1"/>
    </row>
    <row r="15" spans="1:21" x14ac:dyDescent="0.25">
      <c r="A15" s="1"/>
      <c r="B15" s="1"/>
      <c r="C15" s="211" t="s">
        <v>296</v>
      </c>
      <c r="D15" s="1"/>
      <c r="E15" s="1"/>
      <c r="F15" s="1"/>
      <c r="G15" s="211" t="s">
        <v>300</v>
      </c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</row>
    <row r="16" spans="1:21" x14ac:dyDescent="0.25">
      <c r="A16" s="1"/>
      <c r="B16" s="1"/>
      <c r="C16" s="1"/>
      <c r="D16" s="1"/>
      <c r="E16" s="1"/>
      <c r="F16" s="1"/>
      <c r="G16" s="1"/>
      <c r="H16" s="1"/>
      <c r="I16" s="1"/>
      <c r="J16" s="211" t="s">
        <v>303</v>
      </c>
      <c r="K16" s="1"/>
      <c r="L16" s="211" t="s">
        <v>304</v>
      </c>
      <c r="M16" s="1"/>
      <c r="N16" s="1"/>
      <c r="O16" s="1"/>
      <c r="P16" s="211" t="s">
        <v>305</v>
      </c>
      <c r="Q16" s="1"/>
      <c r="R16" s="1"/>
      <c r="S16" s="1"/>
      <c r="T16" s="1"/>
      <c r="U16" s="1"/>
    </row>
    <row r="17" spans="1:21" x14ac:dyDescent="0.25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</row>
    <row r="18" spans="1:21" x14ac:dyDescent="0.25">
      <c r="A18" s="1"/>
      <c r="B18" s="1"/>
      <c r="C18" s="211" t="s">
        <v>295</v>
      </c>
      <c r="D18" s="1"/>
      <c r="E18" s="1"/>
      <c r="F18" s="1"/>
      <c r="G18" s="211" t="s">
        <v>299</v>
      </c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</row>
    <row r="19" spans="1:21" x14ac:dyDescent="0.25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</row>
    <row r="20" spans="1:21" x14ac:dyDescent="0.25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</row>
    <row r="21" spans="1:21" x14ac:dyDescent="0.25">
      <c r="A21" s="1"/>
      <c r="B21" s="1"/>
      <c r="C21" s="211" t="s">
        <v>294</v>
      </c>
      <c r="D21" s="1"/>
      <c r="E21" s="1"/>
      <c r="F21" s="1"/>
      <c r="G21" s="211" t="s">
        <v>298</v>
      </c>
      <c r="H21" s="1"/>
      <c r="I21" s="1"/>
      <c r="J21" s="1"/>
      <c r="K21" s="211" t="s">
        <v>302</v>
      </c>
      <c r="L21" s="1"/>
      <c r="M21" s="1"/>
      <c r="N21" s="1"/>
      <c r="O21" s="1"/>
      <c r="P21" s="1"/>
      <c r="Q21" s="1"/>
      <c r="R21" s="1"/>
      <c r="S21" s="1"/>
      <c r="T21" s="1"/>
      <c r="U21" s="1"/>
    </row>
    <row r="22" spans="1:21" x14ac:dyDescent="0.25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</row>
    <row r="23" spans="1:21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</row>
    <row r="24" spans="1:21" x14ac:dyDescent="0.25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</row>
    <row r="25" spans="1:21" x14ac:dyDescent="0.25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</row>
    <row r="26" spans="1:21" x14ac:dyDescent="0.2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</row>
  </sheetData>
  <mergeCells count="6">
    <mergeCell ref="F10:H10"/>
    <mergeCell ref="B2:G2"/>
    <mergeCell ref="E4:F4"/>
    <mergeCell ref="F7:G7"/>
    <mergeCell ref="F8:G8"/>
    <mergeCell ref="F9:G9"/>
  </mergeCells>
  <pageMargins left="0.511811024" right="0.511811024" top="0.78740157499999996" bottom="0.78740157499999996" header="0.31496062000000002" footer="0.31496062000000002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B92D7D-998A-499E-8900-066E89D2FCFE}">
  <dimension ref="A1:V24"/>
  <sheetViews>
    <sheetView showGridLines="0" tabSelected="1" workbookViewId="0">
      <selection activeCell="C7" sqref="C7:D7"/>
    </sheetView>
  </sheetViews>
  <sheetFormatPr defaultRowHeight="15" x14ac:dyDescent="0.25"/>
  <sheetData>
    <row r="1" spans="1:22" x14ac:dyDescent="0.25">
      <c r="A1" s="405" t="s">
        <v>339</v>
      </c>
      <c r="B1" s="405"/>
      <c r="C1" s="405"/>
      <c r="D1" s="405"/>
      <c r="E1" s="405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</row>
    <row r="2" spans="1:22" x14ac:dyDescent="0.25">
      <c r="A2" s="1"/>
      <c r="B2" s="1"/>
      <c r="C2" s="1"/>
      <c r="D2" s="1"/>
      <c r="E2" s="1"/>
      <c r="F2" s="211" t="s">
        <v>318</v>
      </c>
      <c r="G2" s="1"/>
      <c r="H2" s="1"/>
      <c r="I2" s="1"/>
      <c r="J2" s="211" t="s">
        <v>307</v>
      </c>
      <c r="K2" s="1"/>
      <c r="L2" s="1"/>
      <c r="M2" s="1"/>
      <c r="N2" s="211" t="s">
        <v>300</v>
      </c>
      <c r="O2" s="1"/>
      <c r="P2" s="1"/>
      <c r="Q2" s="212" t="s">
        <v>315</v>
      </c>
      <c r="R2" s="1"/>
      <c r="S2" s="1"/>
      <c r="T2" s="1"/>
      <c r="U2" s="1"/>
      <c r="V2" s="1"/>
    </row>
    <row r="3" spans="1:22" x14ac:dyDescent="0.25">
      <c r="A3" s="233" t="s">
        <v>332</v>
      </c>
      <c r="B3" s="233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211" t="s">
        <v>331</v>
      </c>
      <c r="T3" s="1"/>
      <c r="U3" s="1"/>
      <c r="V3" s="1"/>
    </row>
    <row r="4" spans="1:22" x14ac:dyDescent="0.25">
      <c r="A4" s="2" t="s">
        <v>63</v>
      </c>
      <c r="B4" s="2">
        <v>54</v>
      </c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</row>
    <row r="5" spans="1:22" x14ac:dyDescent="0.25">
      <c r="A5" s="102" t="s">
        <v>333</v>
      </c>
      <c r="B5" s="102">
        <v>32</v>
      </c>
      <c r="C5" s="1"/>
      <c r="D5" s="1"/>
      <c r="E5" s="1"/>
      <c r="F5" s="211" t="s">
        <v>317</v>
      </c>
      <c r="G5" s="1"/>
      <c r="H5" s="1"/>
      <c r="I5" s="1"/>
      <c r="J5" s="211" t="s">
        <v>306</v>
      </c>
      <c r="K5" s="1"/>
      <c r="L5" s="1"/>
      <c r="M5" s="1"/>
      <c r="N5" s="211" t="s">
        <v>299</v>
      </c>
      <c r="O5" s="1"/>
      <c r="P5" s="1"/>
      <c r="Q5" s="1"/>
      <c r="R5" s="1"/>
      <c r="S5" s="1"/>
      <c r="T5" s="1"/>
      <c r="U5" s="1"/>
      <c r="V5" s="1"/>
    </row>
    <row r="6" spans="1:22" x14ac:dyDescent="0.25">
      <c r="A6" s="213"/>
      <c r="B6" s="2">
        <v>3</v>
      </c>
      <c r="C6" s="404" t="s">
        <v>336</v>
      </c>
      <c r="D6" s="404"/>
      <c r="E6" s="212" t="s">
        <v>312</v>
      </c>
      <c r="F6" s="1"/>
      <c r="G6" s="1"/>
      <c r="H6" s="1"/>
      <c r="I6" s="211" t="s">
        <v>313</v>
      </c>
      <c r="J6" s="1"/>
      <c r="K6" s="1"/>
      <c r="L6" s="1"/>
      <c r="M6" s="212" t="s">
        <v>314</v>
      </c>
      <c r="N6" s="1"/>
      <c r="O6" s="1"/>
      <c r="P6" s="1"/>
      <c r="Q6" s="1"/>
      <c r="R6" s="211" t="s">
        <v>330</v>
      </c>
      <c r="S6" s="211" t="s">
        <v>329</v>
      </c>
      <c r="T6" s="1"/>
      <c r="U6" s="1"/>
      <c r="V6" s="1"/>
    </row>
    <row r="7" spans="1:22" x14ac:dyDescent="0.25">
      <c r="A7" s="87"/>
      <c r="B7" s="2">
        <v>40</v>
      </c>
      <c r="C7" s="406" t="s">
        <v>334</v>
      </c>
      <c r="D7" s="407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</row>
    <row r="8" spans="1:22" x14ac:dyDescent="0.25">
      <c r="A8" s="214"/>
      <c r="B8" s="2">
        <v>14</v>
      </c>
      <c r="C8" s="404" t="s">
        <v>335</v>
      </c>
      <c r="D8" s="404"/>
      <c r="E8" s="1"/>
      <c r="F8" s="211" t="s">
        <v>316</v>
      </c>
      <c r="G8" s="1"/>
      <c r="H8" s="1"/>
      <c r="I8" s="1"/>
      <c r="J8" s="211" t="s">
        <v>305</v>
      </c>
      <c r="K8" s="1"/>
      <c r="L8" s="1"/>
      <c r="M8" s="1"/>
      <c r="N8" s="211" t="s">
        <v>298</v>
      </c>
      <c r="O8" s="1"/>
      <c r="P8" s="1"/>
      <c r="Q8" s="1"/>
      <c r="R8" s="1"/>
      <c r="S8" s="211" t="s">
        <v>328</v>
      </c>
      <c r="T8" s="1"/>
      <c r="U8" s="1"/>
      <c r="V8" s="1"/>
    </row>
    <row r="9" spans="1:22" x14ac:dyDescent="0.25">
      <c r="A9" s="131"/>
      <c r="B9" s="404" t="s">
        <v>338</v>
      </c>
      <c r="C9" s="404"/>
      <c r="D9" s="404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</row>
    <row r="10" spans="1:22" x14ac:dyDescent="0.25">
      <c r="A10" s="1"/>
      <c r="B10" s="212" t="s">
        <v>311</v>
      </c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211" t="s">
        <v>327</v>
      </c>
      <c r="T10" s="1"/>
      <c r="U10" s="1"/>
      <c r="V10" s="1"/>
    </row>
    <row r="11" spans="1:22" x14ac:dyDescent="0.25">
      <c r="A11" s="1"/>
      <c r="B11" s="1"/>
      <c r="C11" s="1"/>
      <c r="D11" s="1"/>
      <c r="E11" s="1"/>
      <c r="F11" s="1"/>
      <c r="G11" s="1"/>
      <c r="H11" s="1"/>
      <c r="I11" s="1"/>
      <c r="J11" s="211" t="s">
        <v>304</v>
      </c>
      <c r="K11" s="1"/>
      <c r="L11" s="1"/>
      <c r="M11" s="1"/>
      <c r="N11" s="211" t="s">
        <v>297</v>
      </c>
      <c r="O11" s="1"/>
      <c r="P11" s="1"/>
      <c r="Q11" s="1"/>
      <c r="R11" s="1"/>
      <c r="S11" s="1"/>
      <c r="T11" s="1"/>
      <c r="U11" s="1"/>
      <c r="V11" s="1"/>
    </row>
    <row r="12" spans="1:22" x14ac:dyDescent="0.25">
      <c r="A12" s="1"/>
      <c r="B12" s="211" t="s">
        <v>322</v>
      </c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211" t="s">
        <v>326</v>
      </c>
      <c r="T12" s="1"/>
      <c r="U12" s="1"/>
      <c r="V12" s="1"/>
    </row>
    <row r="13" spans="1:22" x14ac:dyDescent="0.25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</row>
    <row r="14" spans="1:22" x14ac:dyDescent="0.25">
      <c r="A14" s="1"/>
      <c r="B14" s="1"/>
      <c r="C14" s="1"/>
      <c r="D14" s="1"/>
      <c r="E14" s="1"/>
      <c r="F14" s="211" t="s">
        <v>309</v>
      </c>
      <c r="G14" s="1"/>
      <c r="H14" s="1"/>
      <c r="I14" s="1"/>
      <c r="J14" s="211" t="s">
        <v>303</v>
      </c>
      <c r="K14" s="1"/>
      <c r="L14" s="1"/>
      <c r="M14" s="1"/>
      <c r="N14" s="211" t="s">
        <v>296</v>
      </c>
      <c r="O14" s="1"/>
      <c r="P14" s="1"/>
      <c r="Q14" s="1"/>
      <c r="R14" s="1"/>
      <c r="S14" s="211" t="s">
        <v>325</v>
      </c>
      <c r="T14" s="1"/>
      <c r="U14" s="1"/>
      <c r="V14" s="1"/>
    </row>
    <row r="15" spans="1:22" x14ac:dyDescent="0.25">
      <c r="A15" s="1"/>
      <c r="B15" s="211" t="s">
        <v>321</v>
      </c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</row>
    <row r="16" spans="1:22" x14ac:dyDescent="0.25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T16" s="1"/>
      <c r="U16" s="1"/>
      <c r="V16" s="1"/>
    </row>
    <row r="17" spans="1:22" x14ac:dyDescent="0.25">
      <c r="A17" s="1"/>
      <c r="B17" s="1"/>
      <c r="C17" s="1"/>
      <c r="D17" s="1"/>
      <c r="E17" s="1"/>
      <c r="F17" s="1"/>
      <c r="G17" s="1"/>
      <c r="H17" s="1"/>
      <c r="I17" s="1"/>
      <c r="J17" s="211" t="s">
        <v>302</v>
      </c>
      <c r="K17" s="1"/>
      <c r="L17" s="1"/>
      <c r="M17" s="1"/>
      <c r="N17" s="211" t="s">
        <v>295</v>
      </c>
      <c r="O17" s="1"/>
      <c r="P17" s="1"/>
      <c r="Q17" s="1"/>
      <c r="R17" s="1"/>
      <c r="S17" s="1"/>
      <c r="T17" s="1"/>
      <c r="U17" s="1"/>
      <c r="V17" s="1"/>
    </row>
    <row r="18" spans="1:22" x14ac:dyDescent="0.25">
      <c r="A18" s="1"/>
      <c r="B18" s="211" t="s">
        <v>320</v>
      </c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211" t="s">
        <v>324</v>
      </c>
      <c r="T18" s="1"/>
      <c r="U18" s="1"/>
      <c r="V18" s="1"/>
    </row>
    <row r="19" spans="1:22" x14ac:dyDescent="0.25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</row>
    <row r="20" spans="1:22" x14ac:dyDescent="0.25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</row>
    <row r="21" spans="1:22" x14ac:dyDescent="0.25">
      <c r="A21" s="1"/>
      <c r="B21" s="211" t="s">
        <v>319</v>
      </c>
      <c r="C21" s="1"/>
      <c r="D21" s="1"/>
      <c r="E21" s="1"/>
      <c r="F21" s="211" t="s">
        <v>308</v>
      </c>
      <c r="G21" s="1"/>
      <c r="H21" s="1"/>
      <c r="I21" s="1"/>
      <c r="J21" s="211" t="s">
        <v>301</v>
      </c>
      <c r="K21" s="1"/>
      <c r="L21" s="1"/>
      <c r="M21" s="1"/>
      <c r="N21" s="211" t="s">
        <v>294</v>
      </c>
      <c r="O21" s="1"/>
      <c r="P21" s="1"/>
      <c r="Q21" s="1"/>
      <c r="R21" s="1"/>
      <c r="S21" s="211" t="s">
        <v>323</v>
      </c>
      <c r="T21" s="1"/>
      <c r="U21" s="1"/>
      <c r="V21" s="1"/>
    </row>
    <row r="22" spans="1:22" x14ac:dyDescent="0.25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</row>
    <row r="23" spans="1:22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</row>
    <row r="24" spans="1:22" x14ac:dyDescent="0.25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</row>
  </sheetData>
  <mergeCells count="6">
    <mergeCell ref="B9:D9"/>
    <mergeCell ref="A1:E1"/>
    <mergeCell ref="A3:B3"/>
    <mergeCell ref="C8:D8"/>
    <mergeCell ref="C6:D6"/>
    <mergeCell ref="C7:D7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B3C09F-F9AE-4980-9465-23CAF85D1A8B}">
  <dimension ref="A1:L21"/>
  <sheetViews>
    <sheetView showGridLines="0" workbookViewId="0">
      <selection activeCell="C17" sqref="C17"/>
    </sheetView>
  </sheetViews>
  <sheetFormatPr defaultRowHeight="15" x14ac:dyDescent="0.25"/>
  <cols>
    <col min="1" max="1" width="32.85546875" bestFit="1" customWidth="1"/>
    <col min="2" max="2" width="7.85546875" customWidth="1"/>
    <col min="3" max="3" width="7.28515625" customWidth="1"/>
    <col min="4" max="4" width="29.85546875" bestFit="1" customWidth="1"/>
    <col min="6" max="6" width="3.7109375" bestFit="1" customWidth="1"/>
    <col min="7" max="12" width="12.28515625" customWidth="1"/>
  </cols>
  <sheetData>
    <row r="1" spans="1:12" x14ac:dyDescent="0.25">
      <c r="A1" s="431" t="s">
        <v>340</v>
      </c>
      <c r="B1" s="432"/>
      <c r="C1" s="432"/>
      <c r="D1" s="432"/>
      <c r="E1" s="432"/>
      <c r="F1" s="433"/>
      <c r="G1" s="431" t="s">
        <v>283</v>
      </c>
      <c r="H1" s="432"/>
      <c r="I1" s="432"/>
      <c r="J1" s="432"/>
      <c r="K1" s="432"/>
      <c r="L1" s="433"/>
    </row>
    <row r="2" spans="1:12" ht="15.75" thickBot="1" x14ac:dyDescent="0.3">
      <c r="A2" s="434"/>
      <c r="B2" s="435"/>
      <c r="C2" s="435"/>
      <c r="D2" s="435"/>
      <c r="E2" s="435"/>
      <c r="F2" s="436"/>
      <c r="G2" s="434"/>
      <c r="H2" s="435"/>
      <c r="I2" s="435"/>
      <c r="J2" s="435"/>
      <c r="K2" s="435"/>
      <c r="L2" s="436"/>
    </row>
    <row r="3" spans="1:12" x14ac:dyDescent="0.25">
      <c r="A3" s="420" t="s">
        <v>284</v>
      </c>
      <c r="B3" s="421"/>
      <c r="C3" s="422"/>
      <c r="D3" s="420" t="s">
        <v>285</v>
      </c>
      <c r="E3" s="421"/>
      <c r="F3" s="422"/>
      <c r="G3" s="420" t="s">
        <v>284</v>
      </c>
      <c r="H3" s="421"/>
      <c r="I3" s="422"/>
      <c r="J3" s="420" t="s">
        <v>285</v>
      </c>
      <c r="K3" s="421"/>
      <c r="L3" s="422"/>
    </row>
    <row r="4" spans="1:12" ht="15.75" thickBot="1" x14ac:dyDescent="0.3">
      <c r="A4" s="423"/>
      <c r="B4" s="424"/>
      <c r="C4" s="425"/>
      <c r="D4" s="423"/>
      <c r="E4" s="424"/>
      <c r="F4" s="425"/>
      <c r="G4" s="423"/>
      <c r="H4" s="424"/>
      <c r="I4" s="425"/>
      <c r="J4" s="423"/>
      <c r="K4" s="424"/>
      <c r="L4" s="425"/>
    </row>
    <row r="5" spans="1:12" x14ac:dyDescent="0.25">
      <c r="A5" s="412" t="s">
        <v>286</v>
      </c>
      <c r="B5" s="413"/>
      <c r="C5" s="205">
        <v>40</v>
      </c>
      <c r="D5" s="414" t="s">
        <v>286</v>
      </c>
      <c r="E5" s="415"/>
      <c r="F5" s="205">
        <v>10</v>
      </c>
      <c r="G5" s="426" t="s">
        <v>63</v>
      </c>
      <c r="H5" s="427"/>
      <c r="I5" s="206">
        <v>40</v>
      </c>
      <c r="J5" s="427" t="s">
        <v>63</v>
      </c>
      <c r="K5" s="427"/>
      <c r="L5" s="207">
        <v>10</v>
      </c>
    </row>
    <row r="6" spans="1:12" x14ac:dyDescent="0.25">
      <c r="A6" s="412" t="s">
        <v>292</v>
      </c>
      <c r="B6" s="413"/>
      <c r="C6" s="208">
        <v>40</v>
      </c>
      <c r="D6" s="412" t="s">
        <v>293</v>
      </c>
      <c r="E6" s="413"/>
      <c r="F6" s="208">
        <v>10</v>
      </c>
      <c r="G6" s="416" t="s">
        <v>287</v>
      </c>
      <c r="H6" s="417"/>
      <c r="I6" s="209">
        <v>40</v>
      </c>
      <c r="J6" s="417" t="s">
        <v>287</v>
      </c>
      <c r="K6" s="417"/>
      <c r="L6" s="208">
        <v>10</v>
      </c>
    </row>
    <row r="7" spans="1:12" ht="15.75" thickBot="1" x14ac:dyDescent="0.3">
      <c r="A7" s="412"/>
      <c r="B7" s="413"/>
      <c r="C7" s="208"/>
      <c r="D7" s="412"/>
      <c r="E7" s="413"/>
      <c r="F7" s="208"/>
      <c r="G7" s="416"/>
      <c r="H7" s="417"/>
      <c r="I7" s="209"/>
      <c r="J7" s="417"/>
      <c r="K7" s="417"/>
      <c r="L7" s="208"/>
    </row>
    <row r="8" spans="1:12" ht="15.75" thickBot="1" x14ac:dyDescent="0.3">
      <c r="A8" s="428"/>
      <c r="B8" s="429"/>
      <c r="C8" s="430"/>
      <c r="D8" s="429"/>
      <c r="E8" s="429"/>
      <c r="F8" s="430"/>
      <c r="G8" s="420" t="s">
        <v>288</v>
      </c>
      <c r="H8" s="421"/>
      <c r="I8" s="422"/>
      <c r="J8" s="420" t="s">
        <v>289</v>
      </c>
      <c r="K8" s="421"/>
      <c r="L8" s="422"/>
    </row>
    <row r="9" spans="1:12" ht="15.75" thickBot="1" x14ac:dyDescent="0.3">
      <c r="A9" s="420" t="s">
        <v>288</v>
      </c>
      <c r="B9" s="421"/>
      <c r="C9" s="422"/>
      <c r="D9" s="420" t="s">
        <v>289</v>
      </c>
      <c r="E9" s="421"/>
      <c r="F9" s="422"/>
      <c r="G9" s="423"/>
      <c r="H9" s="424"/>
      <c r="I9" s="425"/>
      <c r="J9" s="423"/>
      <c r="K9" s="424"/>
      <c r="L9" s="425"/>
    </row>
    <row r="10" spans="1:12" ht="15.75" thickBot="1" x14ac:dyDescent="0.3">
      <c r="A10" s="423"/>
      <c r="B10" s="424"/>
      <c r="C10" s="425"/>
      <c r="D10" s="423"/>
      <c r="E10" s="424"/>
      <c r="F10" s="425"/>
      <c r="G10" s="426" t="s">
        <v>63</v>
      </c>
      <c r="H10" s="427"/>
      <c r="I10" s="205">
        <v>54</v>
      </c>
      <c r="J10" s="426" t="s">
        <v>63</v>
      </c>
      <c r="K10" s="427"/>
      <c r="L10" s="205">
        <v>27</v>
      </c>
    </row>
    <row r="11" spans="1:12" x14ac:dyDescent="0.25">
      <c r="A11" s="414" t="s">
        <v>286</v>
      </c>
      <c r="B11" s="415"/>
      <c r="C11" s="205">
        <v>32</v>
      </c>
      <c r="D11" s="414" t="s">
        <v>286</v>
      </c>
      <c r="E11" s="415"/>
      <c r="F11" s="205">
        <v>16</v>
      </c>
      <c r="G11" s="416" t="s">
        <v>287</v>
      </c>
      <c r="H11" s="417"/>
      <c r="I11" s="208">
        <v>40</v>
      </c>
      <c r="J11" s="416" t="s">
        <v>287</v>
      </c>
      <c r="K11" s="417"/>
      <c r="L11" s="208">
        <v>10</v>
      </c>
    </row>
    <row r="12" spans="1:12" ht="15.75" thickBot="1" x14ac:dyDescent="0.3">
      <c r="A12" s="412" t="s">
        <v>293</v>
      </c>
      <c r="B12" s="413"/>
      <c r="C12" s="208">
        <v>54</v>
      </c>
      <c r="D12" s="412" t="s">
        <v>293</v>
      </c>
      <c r="E12" s="413"/>
      <c r="F12" s="208">
        <v>27</v>
      </c>
      <c r="G12" s="418" t="s">
        <v>290</v>
      </c>
      <c r="H12" s="419"/>
      <c r="I12" s="210">
        <f>I11-I10</f>
        <v>-14</v>
      </c>
      <c r="J12" s="418" t="s">
        <v>290</v>
      </c>
      <c r="K12" s="419"/>
      <c r="L12" s="210">
        <f>L11-L10</f>
        <v>-17</v>
      </c>
    </row>
    <row r="13" spans="1:12" ht="15.75" thickBot="1" x14ac:dyDescent="0.3">
      <c r="A13" s="412" t="s">
        <v>291</v>
      </c>
      <c r="B13" s="413"/>
      <c r="C13" s="208">
        <v>8</v>
      </c>
      <c r="D13" s="412" t="s">
        <v>291</v>
      </c>
      <c r="E13" s="413"/>
      <c r="F13" s="208">
        <f>F5-F11</f>
        <v>-6</v>
      </c>
      <c r="G13" s="408" t="s">
        <v>342</v>
      </c>
      <c r="H13" s="409"/>
      <c r="I13" s="409"/>
      <c r="J13" s="410">
        <f>I12+L12</f>
        <v>-31</v>
      </c>
      <c r="K13" s="410"/>
      <c r="L13" s="411"/>
    </row>
    <row r="14" spans="1:12" ht="15.75" thickBot="1" x14ac:dyDescent="0.3">
      <c r="A14" s="408" t="s">
        <v>341</v>
      </c>
      <c r="B14" s="409"/>
      <c r="C14" s="409"/>
      <c r="D14" s="410">
        <v>2</v>
      </c>
      <c r="E14" s="410"/>
      <c r="F14" s="411"/>
    </row>
    <row r="15" spans="1:12" x14ac:dyDescent="0.25">
      <c r="A15" s="216" t="s">
        <v>343</v>
      </c>
      <c r="B15" s="217" t="s">
        <v>75</v>
      </c>
      <c r="C15" s="217" t="s">
        <v>61</v>
      </c>
    </row>
    <row r="16" spans="1:12" x14ac:dyDescent="0.25">
      <c r="A16" s="216" t="s">
        <v>344</v>
      </c>
      <c r="B16" s="217">
        <v>-6</v>
      </c>
      <c r="C16" s="217">
        <v>-17</v>
      </c>
    </row>
    <row r="17" spans="1:12" x14ac:dyDescent="0.25">
      <c r="A17" s="216" t="s">
        <v>345</v>
      </c>
      <c r="B17" s="217">
        <v>2</v>
      </c>
      <c r="C17" s="217">
        <v>-31</v>
      </c>
    </row>
    <row r="18" spans="1:12" x14ac:dyDescent="0.25">
      <c r="A18" s="218" t="s">
        <v>346</v>
      </c>
      <c r="B18" s="219"/>
      <c r="C18" s="219"/>
      <c r="D18" s="219"/>
      <c r="E18" s="219"/>
      <c r="F18" s="219"/>
      <c r="G18" s="219"/>
      <c r="H18" s="219"/>
      <c r="I18" s="219"/>
      <c r="J18" s="219"/>
      <c r="K18" s="219"/>
      <c r="L18" s="220"/>
    </row>
    <row r="19" spans="1:12" x14ac:dyDescent="0.25">
      <c r="A19" s="221" t="s">
        <v>347</v>
      </c>
      <c r="L19" s="222"/>
    </row>
    <row r="20" spans="1:12" x14ac:dyDescent="0.25">
      <c r="A20" s="223" t="s">
        <v>348</v>
      </c>
      <c r="L20" s="222"/>
    </row>
    <row r="21" spans="1:12" x14ac:dyDescent="0.25">
      <c r="A21" s="224"/>
      <c r="B21" s="225"/>
      <c r="C21" s="225"/>
      <c r="D21" s="225"/>
      <c r="E21" s="225"/>
      <c r="F21" s="225"/>
      <c r="G21" s="225"/>
      <c r="H21" s="225"/>
      <c r="I21" s="225"/>
      <c r="J21" s="225"/>
      <c r="K21" s="225"/>
      <c r="L21" s="226"/>
    </row>
  </sheetData>
  <mergeCells count="40">
    <mergeCell ref="A1:F2"/>
    <mergeCell ref="G1:L2"/>
    <mergeCell ref="A3:C4"/>
    <mergeCell ref="D3:F4"/>
    <mergeCell ref="G3:I4"/>
    <mergeCell ref="J3:L4"/>
    <mergeCell ref="J5:K5"/>
    <mergeCell ref="G6:H6"/>
    <mergeCell ref="J6:K6"/>
    <mergeCell ref="A7:B7"/>
    <mergeCell ref="D7:E7"/>
    <mergeCell ref="G7:H7"/>
    <mergeCell ref="J7:K7"/>
    <mergeCell ref="A5:B5"/>
    <mergeCell ref="A6:B6"/>
    <mergeCell ref="D5:E5"/>
    <mergeCell ref="D6:E6"/>
    <mergeCell ref="G5:H5"/>
    <mergeCell ref="J8:L9"/>
    <mergeCell ref="A9:C10"/>
    <mergeCell ref="D9:F10"/>
    <mergeCell ref="G10:H10"/>
    <mergeCell ref="J10:K10"/>
    <mergeCell ref="A8:C8"/>
    <mergeCell ref="D8:F8"/>
    <mergeCell ref="G8:I9"/>
    <mergeCell ref="J13:L13"/>
    <mergeCell ref="G11:H11"/>
    <mergeCell ref="J11:K11"/>
    <mergeCell ref="D12:E12"/>
    <mergeCell ref="G12:H12"/>
    <mergeCell ref="J12:K12"/>
    <mergeCell ref="D13:E13"/>
    <mergeCell ref="D11:E11"/>
    <mergeCell ref="A14:C14"/>
    <mergeCell ref="D14:F14"/>
    <mergeCell ref="G13:I13"/>
    <mergeCell ref="A13:B13"/>
    <mergeCell ref="A11:B11"/>
    <mergeCell ref="A12:B12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6</vt:i4>
      </vt:variant>
      <vt:variant>
        <vt:lpstr>Intervalos Nomeados</vt:lpstr>
      </vt:variant>
      <vt:variant>
        <vt:i4>2</vt:i4>
      </vt:variant>
    </vt:vector>
  </HeadingPairs>
  <TitlesOfParts>
    <vt:vector size="8" baseType="lpstr">
      <vt:lpstr>Tylco - 2022</vt:lpstr>
      <vt:lpstr>Tylco - 2023</vt:lpstr>
      <vt:lpstr>Durmetal - 2023</vt:lpstr>
      <vt:lpstr>Layout Tylco PW</vt:lpstr>
      <vt:lpstr>Layout Durmetal PW</vt:lpstr>
      <vt:lpstr>Consolidade T+D</vt:lpstr>
      <vt:lpstr>'Durmetal - 2023'!Area_de_impressao</vt:lpstr>
      <vt:lpstr>'Tylco - 2023'!Area_de_impressao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Ricardo Kujavski</dc:creator>
  <cp:lastModifiedBy>Glauber Rogerio E. Zacheo</cp:lastModifiedBy>
  <cp:lastPrinted>2023-01-17T18:46:02Z</cp:lastPrinted>
  <dcterms:created xsi:type="dcterms:W3CDTF">2022-08-01T16:31:08Z</dcterms:created>
  <dcterms:modified xsi:type="dcterms:W3CDTF">2023-03-06T18:03:26Z</dcterms:modified>
</cp:coreProperties>
</file>